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P:\AM\287achats\2025\NPDC 2025-MAPA-02 Travaux Lille\3- DCE\DCE v3\LOT 6 - Electricite\"/>
    </mc:Choice>
  </mc:AlternateContent>
  <xr:revisionPtr revIDLastSave="0" documentId="13_ncr:1_{E16BFFEF-0455-4A0B-AF9B-177D2563D4A4}" xr6:coauthVersionLast="47" xr6:coauthVersionMax="47" xr10:uidLastSave="{00000000-0000-0000-0000-000000000000}"/>
  <bookViews>
    <workbookView xWindow="-120" yWindow="-120" windowWidth="29040" windowHeight="15720" xr2:uid="{FEC1964F-9711-42EE-80EF-B156C1E1A51B}"/>
  </bookViews>
  <sheets>
    <sheet name="Lot 06 ELECTRICITE" sheetId="1" r:id="rId1"/>
    <sheet name="onglet" sheetId="3" r:id="rId2"/>
  </sheets>
  <definedNames>
    <definedName name="_1">#REF!</definedName>
    <definedName name="_13">#REF!</definedName>
    <definedName name="_130">#REF!</definedName>
    <definedName name="_15">#REF!</definedName>
    <definedName name="_2">#REF!</definedName>
    <definedName name="_25">#REF!</definedName>
    <definedName name="_301">#REF!</definedName>
    <definedName name="_9">#REF!</definedName>
    <definedName name="ASS">#REF!</definedName>
    <definedName name="BASSIN">#REF!</definedName>
    <definedName name="EP">#REF!</definedName>
    <definedName name="EP1_">#REF!</definedName>
    <definedName name="_xlnm.Data_Form">#REF!</definedName>
    <definedName name="_xlnm.Print_Titles" localSheetId="0">'Lot 06 ELECTRICITE'!$2:$3</definedName>
    <definedName name="SI">#REF!</definedName>
    <definedName name="_xlnm.Print_Area" localSheetId="0">'Lot 06 ELECTRICITE'!$A$1:$I$454</definedName>
    <definedName name="ZONE_IMPRES_MI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1" l="1"/>
  <c r="H421" i="1" s="1"/>
  <c r="H407" i="1" l="1"/>
  <c r="H393" i="1"/>
  <c r="H391" i="1"/>
  <c r="H392" i="1"/>
  <c r="H390" i="1"/>
  <c r="H395" i="1" s="1"/>
  <c r="H441" i="1" s="1"/>
  <c r="C441" i="1"/>
  <c r="H61" i="1"/>
  <c r="H427" i="1" s="1"/>
  <c r="C445" i="1"/>
  <c r="C439" i="1"/>
  <c r="C437" i="1"/>
  <c r="C435" i="1"/>
  <c r="C433" i="1"/>
  <c r="C431" i="1"/>
  <c r="C429" i="1"/>
  <c r="C427" i="1"/>
  <c r="C425" i="1"/>
  <c r="C423" i="1"/>
  <c r="C421" i="1"/>
  <c r="B421" i="1"/>
  <c r="H411" i="1"/>
  <c r="H400" i="1"/>
  <c r="H384" i="1"/>
  <c r="H383" i="1"/>
  <c r="H373" i="1"/>
  <c r="H387" i="1" s="1"/>
  <c r="H374" i="1"/>
  <c r="H375" i="1"/>
  <c r="H376" i="1"/>
  <c r="H377" i="1"/>
  <c r="H378" i="1"/>
  <c r="H379" i="1"/>
  <c r="H380" i="1"/>
  <c r="H381" i="1"/>
  <c r="H372" i="1"/>
  <c r="H294" i="1"/>
  <c r="H295" i="1"/>
  <c r="H296" i="1"/>
  <c r="H297" i="1"/>
  <c r="H300" i="1"/>
  <c r="H301" i="1"/>
  <c r="H302" i="1"/>
  <c r="H305" i="1"/>
  <c r="H306" i="1"/>
  <c r="H307" i="1"/>
  <c r="H310" i="1"/>
  <c r="H311" i="1"/>
  <c r="H312" i="1"/>
  <c r="H315" i="1"/>
  <c r="H316" i="1"/>
  <c r="H317" i="1"/>
  <c r="H318" i="1"/>
  <c r="H321" i="1"/>
  <c r="H322" i="1"/>
  <c r="H323" i="1"/>
  <c r="H326" i="1"/>
  <c r="H327" i="1"/>
  <c r="H328" i="1"/>
  <c r="H331" i="1"/>
  <c r="H332" i="1"/>
  <c r="H333" i="1"/>
  <c r="H334" i="1"/>
  <c r="H336" i="1"/>
  <c r="H337" i="1"/>
  <c r="H292" i="1"/>
  <c r="H26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74" i="1"/>
  <c r="H75" i="1"/>
  <c r="H76" i="1"/>
  <c r="H77" i="1"/>
  <c r="H78" i="1"/>
  <c r="H79" i="1"/>
  <c r="H80" i="1"/>
  <c r="H81" i="1"/>
  <c r="H82" i="1"/>
  <c r="H69" i="1"/>
  <c r="H70" i="1"/>
  <c r="H71" i="1"/>
  <c r="H72" i="1"/>
  <c r="H73" i="1"/>
  <c r="H68" i="1"/>
  <c r="H40" i="1"/>
  <c r="H41" i="1"/>
  <c r="H42" i="1"/>
  <c r="H43" i="1"/>
  <c r="H44" i="1"/>
  <c r="H45" i="1"/>
  <c r="H46" i="1"/>
  <c r="H47" i="1"/>
  <c r="H39" i="1"/>
  <c r="H24" i="1"/>
  <c r="H25" i="1"/>
  <c r="H26" i="1"/>
  <c r="H27" i="1"/>
  <c r="H28" i="1"/>
  <c r="H29" i="1"/>
  <c r="H30" i="1"/>
  <c r="H31" i="1"/>
  <c r="H32" i="1"/>
  <c r="H23" i="1"/>
  <c r="H365" i="1"/>
  <c r="H344" i="1"/>
  <c r="H356" i="1"/>
  <c r="H357" i="1"/>
  <c r="H348" i="1"/>
  <c r="H349" i="1"/>
  <c r="H350" i="1"/>
  <c r="H351" i="1"/>
  <c r="H352" i="1"/>
  <c r="H353" i="1"/>
  <c r="H354" i="1"/>
  <c r="H355" i="1"/>
  <c r="H347" i="1"/>
  <c r="K380" i="1" l="1"/>
  <c r="H364" i="1"/>
  <c r="H367" i="1" s="1"/>
  <c r="H437" i="1" s="1"/>
  <c r="K355" i="1"/>
  <c r="H335" i="1"/>
  <c r="H329" i="1"/>
  <c r="H330" i="1"/>
  <c r="H324" i="1"/>
  <c r="H325" i="1"/>
  <c r="H319" i="1"/>
  <c r="H320" i="1"/>
  <c r="H313" i="1"/>
  <c r="H314" i="1"/>
  <c r="H308" i="1"/>
  <c r="H298" i="1"/>
  <c r="H304" i="1"/>
  <c r="H309" i="1"/>
  <c r="H303" i="1"/>
  <c r="H299" i="1"/>
  <c r="H293" i="1"/>
  <c r="H269" i="1"/>
  <c r="H270" i="1"/>
  <c r="H271" i="1"/>
  <c r="H272" i="1"/>
  <c r="H273" i="1"/>
  <c r="H274" i="1"/>
  <c r="H275" i="1"/>
  <c r="H276" i="1"/>
  <c r="H279" i="1"/>
  <c r="H280" i="1"/>
  <c r="H281" i="1"/>
  <c r="H282" i="1"/>
  <c r="H283" i="1"/>
  <c r="H284" i="1"/>
  <c r="H285" i="1"/>
  <c r="H286" i="1"/>
  <c r="H287" i="1"/>
  <c r="H268" i="1"/>
  <c r="C443" i="1"/>
  <c r="H35" i="1"/>
  <c r="H423" i="1" s="1"/>
  <c r="H415" i="1"/>
  <c r="H445" i="1" s="1"/>
  <c r="H439" i="1"/>
  <c r="H360" i="1"/>
  <c r="H435" i="1" s="1"/>
  <c r="H254" i="1"/>
  <c r="H429" i="1" s="1"/>
  <c r="H443" i="1" l="1"/>
  <c r="H340" i="1"/>
  <c r="H433" i="1" s="1"/>
  <c r="H49" i="1"/>
  <c r="H264" i="1"/>
  <c r="H431" i="1" s="1"/>
  <c r="H425" i="1" l="1"/>
  <c r="H448" i="1" l="1"/>
  <c r="H450" i="1" s="1"/>
  <c r="H451" i="1" s="1"/>
  <c r="H452" i="1" s="1"/>
</calcChain>
</file>

<file path=xl/sharedStrings.xml><?xml version="1.0" encoding="utf-8"?>
<sst xmlns="http://schemas.openxmlformats.org/spreadsheetml/2006/main" count="602" uniqueCount="164">
  <si>
    <t>Désignation</t>
  </si>
  <si>
    <t>U</t>
  </si>
  <si>
    <t>Quantité</t>
  </si>
  <si>
    <t>Prix Unitaire</t>
  </si>
  <si>
    <t>Montant</t>
  </si>
  <si>
    <t>Euros HT</t>
  </si>
  <si>
    <t>CHAPITRE I - PARTIES COMMUNES</t>
  </si>
  <si>
    <t>1</t>
  </si>
  <si>
    <t>ORIGINE DES INSTALLATIONS</t>
  </si>
  <si>
    <t>Comprenant:</t>
  </si>
  <si>
    <t>ens</t>
  </si>
  <si>
    <t>ml</t>
  </si>
  <si>
    <t>u</t>
  </si>
  <si>
    <t>TOTAL CH 1</t>
  </si>
  <si>
    <t>2</t>
  </si>
  <si>
    <t>TOTAL CH 2</t>
  </si>
  <si>
    <t>3</t>
  </si>
  <si>
    <t>MISE A LA TERRE</t>
  </si>
  <si>
    <t>4</t>
  </si>
  <si>
    <t>CANALISATIONS ET CABLAGE</t>
  </si>
  <si>
    <t>Chemin de câbles,</t>
  </si>
  <si>
    <t>Tube ICO,</t>
  </si>
  <si>
    <t>Tube IRO,</t>
  </si>
  <si>
    <t>Accessoires diverse (fix, boite de dérivation etc…),</t>
  </si>
  <si>
    <t>CABLAGE</t>
  </si>
  <si>
    <t>U1000RO2V 3G1,5</t>
  </si>
  <si>
    <t>U1000RO2V 3G2,5</t>
  </si>
  <si>
    <t>U1000RO2V 3G6</t>
  </si>
  <si>
    <t>U1000RO2V 5G1,5</t>
  </si>
  <si>
    <t>U1000RO2V 5G2,5</t>
  </si>
  <si>
    <t>U1000RO2V 5G4</t>
  </si>
  <si>
    <t>U1000RO2V 5G6</t>
  </si>
  <si>
    <t>U1000RO2V 5G10</t>
  </si>
  <si>
    <t>U1000RO2V 5G16</t>
  </si>
  <si>
    <t>TOTAL CH 4</t>
  </si>
  <si>
    <t>5</t>
  </si>
  <si>
    <t>ECLAIRAGE DE SECURITE</t>
  </si>
  <si>
    <t>Bloc de télécommande</t>
  </si>
  <si>
    <t>Canalisation câblage et raccordement</t>
  </si>
  <si>
    <t>TOTAL CH 5</t>
  </si>
  <si>
    <t>6</t>
  </si>
  <si>
    <t>TOTAL CH 6</t>
  </si>
  <si>
    <t>7</t>
  </si>
  <si>
    <t>APPAREILLAGE DE COMMANDE</t>
  </si>
  <si>
    <t>Inter simple allumage étanche</t>
  </si>
  <si>
    <t>PM</t>
  </si>
  <si>
    <t>Détecteur de mouvement 180°</t>
  </si>
  <si>
    <t>TOTAL CH 7</t>
  </si>
  <si>
    <t>8</t>
  </si>
  <si>
    <t>PRISES DE COURANT</t>
  </si>
  <si>
    <t>Prise de courant 2P+T 10/16A service</t>
  </si>
  <si>
    <t>TOTAL CH 8</t>
  </si>
  <si>
    <t>9</t>
  </si>
  <si>
    <t>ALIMENTATION  DES POINTS EN ATTENTE</t>
  </si>
  <si>
    <t>TOTAL CH 9</t>
  </si>
  <si>
    <t>10</t>
  </si>
  <si>
    <t>TOTAL CH 10</t>
  </si>
  <si>
    <t>11</t>
  </si>
  <si>
    <t>TOTAL CH 11</t>
  </si>
  <si>
    <t>RECAPITULATIF</t>
  </si>
  <si>
    <t>TOTAL 13 - ELECTRICITE</t>
  </si>
  <si>
    <t>Total en euros hors taxes</t>
  </si>
  <si>
    <t>T.V.A. 20 %</t>
  </si>
  <si>
    <t>Total en euros toutes taxes comprises</t>
  </si>
  <si>
    <t>Coupure et consignation depuis TGBT TDN A0</t>
  </si>
  <si>
    <t>LOT  - ELECTRICITE</t>
  </si>
  <si>
    <t>Coupure et consignation depuis TGBT TDN A1</t>
  </si>
  <si>
    <t>Coupure et consignation depuis TGBT TDN A2</t>
  </si>
  <si>
    <t>Coupure et consignation depuis TGBT TDN A3</t>
  </si>
  <si>
    <t>Coupure et consignation depuis TGBT TDN A4</t>
  </si>
  <si>
    <t>Coupure et consignation depuis TGBT TDN A5</t>
  </si>
  <si>
    <t>Coupure et consignation depuis TGBT TDN A6</t>
  </si>
  <si>
    <t>Coupure et consignation depuis TGBT TDN A7</t>
  </si>
  <si>
    <t>Coupure et consignation depuis TGBT TDN A8</t>
  </si>
  <si>
    <t>RdC</t>
  </si>
  <si>
    <t>R + 1</t>
  </si>
  <si>
    <t>R + 2</t>
  </si>
  <si>
    <t>R + 3</t>
  </si>
  <si>
    <t>R + 4</t>
  </si>
  <si>
    <t>R + 5</t>
  </si>
  <si>
    <t>R + 6</t>
  </si>
  <si>
    <t>R + 7</t>
  </si>
  <si>
    <t>R + 8</t>
  </si>
  <si>
    <t>Coupure et consignation depuis TGBT TD salle info R + 4</t>
  </si>
  <si>
    <t>Dépôse et mise en décehétterie</t>
  </si>
  <si>
    <t xml:space="preserve">R + 6 </t>
  </si>
  <si>
    <t>TOTAL CH2</t>
  </si>
  <si>
    <t>TDN A 0</t>
  </si>
  <si>
    <t>TDN A 1</t>
  </si>
  <si>
    <t>TDN A 2</t>
  </si>
  <si>
    <t>TDN A 3</t>
  </si>
  <si>
    <t>TDN A 4</t>
  </si>
  <si>
    <t>TDN A 5</t>
  </si>
  <si>
    <t>TDN A 6</t>
  </si>
  <si>
    <t>TDN A 7</t>
  </si>
  <si>
    <t>TDN A 8</t>
  </si>
  <si>
    <t>Ens</t>
  </si>
  <si>
    <t>Installation provisoire de chantier</t>
  </si>
  <si>
    <t>Installation base vie et coffret de chantier suivant CCTP</t>
  </si>
  <si>
    <t>TOTAL CH 0</t>
  </si>
  <si>
    <t>Blocs autonomes d'éclairage secours LED SATI</t>
  </si>
  <si>
    <t>ECLAIRAGES</t>
  </si>
  <si>
    <t>R + 0</t>
  </si>
  <si>
    <t>Pavé 600x 600 ANNA VARIO Q596 HFIX</t>
  </si>
  <si>
    <t>R+ 0</t>
  </si>
  <si>
    <t>R+ 1</t>
  </si>
  <si>
    <t>R+ 2</t>
  </si>
  <si>
    <t>R+ 3</t>
  </si>
  <si>
    <t>R+ 4</t>
  </si>
  <si>
    <t>R+ 5</t>
  </si>
  <si>
    <t>R+ 6</t>
  </si>
  <si>
    <t>R+ 7</t>
  </si>
  <si>
    <t>R+ 8</t>
  </si>
  <si>
    <t>Phasage suivant CCTP</t>
  </si>
  <si>
    <t>Coupure et consignation depuis TGBT TD terrasse</t>
  </si>
  <si>
    <t>BP allumage et gradation</t>
  </si>
  <si>
    <t>Goulottes  2 CP 160*60</t>
  </si>
  <si>
    <t>*</t>
  </si>
  <si>
    <t xml:space="preserve">Détecteur de présence 360 </t>
  </si>
  <si>
    <t>Contrôle barfette de terre du batiment</t>
  </si>
  <si>
    <t xml:space="preserve"> Suspension</t>
  </si>
  <si>
    <t>Downlight indigo blanc mat Ø225 18 W LED ep : 41 mm</t>
  </si>
  <si>
    <t>Downlight Indigo blanc mat Ø220 18 W LED ep 32 mm</t>
  </si>
  <si>
    <t>Downlight Zoé Vario  LED DL 210 ep : 20 mm</t>
  </si>
  <si>
    <t xml:space="preserve">Pavé 600x 600 ANNA VARIO Q596 HFIX </t>
  </si>
  <si>
    <t>Depose et repose caméra dôme, det anti intrusion, et elemntg ssi ( siréne et BBG rouge)</t>
  </si>
  <si>
    <t>R +0</t>
  </si>
  <si>
    <t>R +1</t>
  </si>
  <si>
    <t>R +2</t>
  </si>
  <si>
    <t>R +3</t>
  </si>
  <si>
    <t>R +4</t>
  </si>
  <si>
    <t>R +5</t>
  </si>
  <si>
    <t>R +6</t>
  </si>
  <si>
    <t>R +7</t>
  </si>
  <si>
    <t>R +8</t>
  </si>
  <si>
    <t>Circulations :</t>
  </si>
  <si>
    <t>Alimentation  Cassettes, VC du lot CVC</t>
  </si>
  <si>
    <t>Modules de gestion  gradation  suivant Zoning :</t>
  </si>
  <si>
    <t>pm</t>
  </si>
  <si>
    <t xml:space="preserve">Comprenant la depose repose, fourniture, (re) pose et raccordement des canalisations </t>
  </si>
  <si>
    <t>Terrasse</t>
  </si>
  <si>
    <t>Ballon ECS</t>
  </si>
  <si>
    <t>GTB</t>
  </si>
  <si>
    <t>Mise en place  de la GTB suivant  CCTP</t>
  </si>
  <si>
    <t>Hotte kitchenette</t>
  </si>
  <si>
    <t>Reprise des points suivant CCTP</t>
  </si>
  <si>
    <t>Essai et mise en service</t>
  </si>
  <si>
    <t>CONTRÔLE D ACCES / VIDEOPHONIE/Videosurveillance</t>
  </si>
  <si>
    <t>Reise en service de l'ensemble après repose</t>
  </si>
  <si>
    <t>12</t>
  </si>
  <si>
    <t>CABLAGE CFA INFORMATIQUE</t>
  </si>
  <si>
    <t>Cablage 4p Cat 6A 600 MGhz</t>
  </si>
  <si>
    <t>RJ 45</t>
  </si>
  <si>
    <t>Raccordement sur baie existante</t>
  </si>
  <si>
    <t>Teste et reset</t>
  </si>
  <si>
    <t>Depose , nettoyage et repose de luminaires bureaux ( 60x60)</t>
  </si>
  <si>
    <t>Goulottes  3 CP 160*60</t>
  </si>
  <si>
    <t>Création et mise en place du cahier fonctionnel</t>
  </si>
  <si>
    <t>Boitiers bureaux ( 3 PC N /2 PC Det/1  RJ45)</t>
  </si>
  <si>
    <t>Depose , nettoyage et repose de luminaires circulations (downlight)</t>
  </si>
  <si>
    <t>Grille de protection</t>
  </si>
  <si>
    <t>Tout étages+ cage d'escalier</t>
  </si>
  <si>
    <t>Reprise départs en Tableaux divisionaires d'étages et installation de sous comptages</t>
  </si>
  <si>
    <t>Compte prorata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</si>
</sst>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_);\(#,##0.00\)"/>
    <numFmt numFmtId="165" formatCode="0.00_)"/>
  </numFmts>
  <fonts count="24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name val="Aptos Narrow"/>
      <scheme val="minor"/>
    </font>
    <font>
      <sz val="11"/>
      <color theme="1"/>
      <name val="Aptos Narrow"/>
      <scheme val="minor"/>
    </font>
    <font>
      <b/>
      <sz val="11"/>
      <color theme="0"/>
      <name val="Aptos Narrow"/>
      <scheme val="minor"/>
    </font>
    <font>
      <sz val="11"/>
      <color theme="0"/>
      <name val="Aptos Narrow"/>
      <scheme val="minor"/>
    </font>
    <font>
      <b/>
      <i/>
      <sz val="11"/>
      <color theme="2" tint="0.249977111117893"/>
      <name val="Aptos Narrow"/>
      <scheme val="minor"/>
    </font>
    <font>
      <sz val="11"/>
      <color rgb="FFC00000"/>
      <name val="Aptos Narrow"/>
      <scheme val="minor"/>
    </font>
    <font>
      <b/>
      <i/>
      <u val="singleAccounting"/>
      <sz val="11"/>
      <color theme="0"/>
      <name val="Aptos Narrow"/>
      <scheme val="minor"/>
    </font>
    <font>
      <b/>
      <sz val="11"/>
      <name val="Aptos Narrow"/>
      <scheme val="minor"/>
    </font>
    <font>
      <sz val="10"/>
      <name val="Arial"/>
      <family val="2"/>
    </font>
    <font>
      <b/>
      <sz val="11"/>
      <color theme="1"/>
      <name val="Aptos Narrow"/>
      <scheme val="minor"/>
    </font>
    <font>
      <sz val="10"/>
      <name val="Aptos Narrow"/>
      <scheme val="minor"/>
    </font>
    <font>
      <sz val="12"/>
      <name val="Helv"/>
    </font>
    <font>
      <b/>
      <i/>
      <sz val="11"/>
      <name val="Aptos Narrow"/>
      <scheme val="minor"/>
    </font>
    <font>
      <u/>
      <sz val="11"/>
      <name val="Aptos Narrow"/>
      <scheme val="minor"/>
    </font>
    <font>
      <sz val="11"/>
      <color indexed="10"/>
      <name val="Aptos Narrow"/>
      <scheme val="minor"/>
    </font>
    <font>
      <sz val="11"/>
      <color indexed="12"/>
      <name val="Aptos Narrow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sz val="8"/>
      <name val="Aptos Narrow"/>
      <family val="2"/>
      <scheme val="minor"/>
    </font>
    <font>
      <b/>
      <u/>
      <sz val="1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indexed="55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11" fillId="0" borderId="0"/>
    <xf numFmtId="0" fontId="11" fillId="0" borderId="0"/>
    <xf numFmtId="165" fontId="14" fillId="0" borderId="0"/>
    <xf numFmtId="0" fontId="11" fillId="0" borderId="0"/>
    <xf numFmtId="0" fontId="11" fillId="0" borderId="0"/>
  </cellStyleXfs>
  <cellXfs count="146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/>
    </xf>
    <xf numFmtId="44" fontId="3" fillId="0" borderId="0" xfId="1" applyFont="1" applyAlignment="1">
      <alignment horizontal="center"/>
    </xf>
    <xf numFmtId="44" fontId="4" fillId="0" borderId="0" xfId="1" applyFont="1" applyAlignment="1">
      <alignment horizontal="center"/>
    </xf>
    <xf numFmtId="44" fontId="5" fillId="2" borderId="1" xfId="0" applyNumberFormat="1" applyFont="1" applyFill="1" applyBorder="1" applyAlignment="1">
      <alignment horizontal="center" vertical="top" wrapText="1"/>
    </xf>
    <xf numFmtId="44" fontId="5" fillId="2" borderId="3" xfId="1" applyFont="1" applyFill="1" applyBorder="1" applyAlignment="1">
      <alignment horizontal="center"/>
    </xf>
    <xf numFmtId="44" fontId="5" fillId="2" borderId="5" xfId="1" applyFont="1" applyFill="1" applyBorder="1" applyAlignment="1">
      <alignment horizontal="center"/>
    </xf>
    <xf numFmtId="14" fontId="6" fillId="2" borderId="6" xfId="0" applyNumberFormat="1" applyFont="1" applyFill="1" applyBorder="1" applyAlignment="1">
      <alignment horizontal="center" vertical="top" wrapText="1"/>
    </xf>
    <xf numFmtId="44" fontId="5" fillId="2" borderId="8" xfId="1" applyFont="1" applyFill="1" applyBorder="1" applyAlignment="1">
      <alignment horizontal="center"/>
    </xf>
    <xf numFmtId="44" fontId="5" fillId="2" borderId="10" xfId="1" applyFont="1" applyFill="1" applyBorder="1" applyAlignment="1">
      <alignment horizontal="center"/>
    </xf>
    <xf numFmtId="0" fontId="3" fillId="0" borderId="11" xfId="0" applyFont="1" applyBorder="1"/>
    <xf numFmtId="0" fontId="3" fillId="0" borderId="12" xfId="0" applyFont="1" applyBorder="1"/>
    <xf numFmtId="44" fontId="7" fillId="0" borderId="2" xfId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/>
    </xf>
    <xf numFmtId="44" fontId="3" fillId="0" borderId="2" xfId="1" applyFont="1" applyBorder="1" applyAlignment="1">
      <alignment horizontal="center"/>
    </xf>
    <xf numFmtId="44" fontId="4" fillId="0" borderId="13" xfId="1" applyFont="1" applyBorder="1" applyAlignment="1">
      <alignment horizontal="center"/>
    </xf>
    <xf numFmtId="44" fontId="7" fillId="0" borderId="13" xfId="1" applyFont="1" applyBorder="1" applyAlignment="1">
      <alignment horizontal="right" vertical="center"/>
    </xf>
    <xf numFmtId="44" fontId="7" fillId="0" borderId="7" xfId="1" applyFont="1" applyBorder="1" applyAlignment="1">
      <alignment horizontal="center" vertical="center"/>
    </xf>
    <xf numFmtId="0" fontId="3" fillId="0" borderId="17" xfId="0" applyFont="1" applyBorder="1"/>
    <xf numFmtId="0" fontId="3" fillId="0" borderId="17" xfId="0" applyFont="1" applyBorder="1" applyAlignment="1">
      <alignment horizontal="center" vertical="center"/>
    </xf>
    <xf numFmtId="44" fontId="3" fillId="0" borderId="17" xfId="1" applyFont="1" applyBorder="1" applyAlignment="1">
      <alignment horizontal="center"/>
    </xf>
    <xf numFmtId="0" fontId="5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vertical="center"/>
    </xf>
    <xf numFmtId="164" fontId="6" fillId="2" borderId="21" xfId="0" applyNumberFormat="1" applyFont="1" applyFill="1" applyBorder="1" applyAlignment="1">
      <alignment horizontal="center" vertical="center"/>
    </xf>
    <xf numFmtId="44" fontId="6" fillId="2" borderId="22" xfId="1" applyFont="1" applyFill="1" applyBorder="1" applyAlignment="1" applyProtection="1">
      <alignment horizontal="center" vertical="center"/>
    </xf>
    <xf numFmtId="44" fontId="9" fillId="2" borderId="23" xfId="1" applyFont="1" applyFill="1" applyBorder="1" applyAlignment="1" applyProtection="1">
      <alignment vertical="center"/>
    </xf>
    <xf numFmtId="0" fontId="3" fillId="0" borderId="0" xfId="0" applyFont="1" applyAlignment="1">
      <alignment vertical="center"/>
    </xf>
    <xf numFmtId="0" fontId="3" fillId="0" borderId="24" xfId="0" applyFont="1" applyBorder="1"/>
    <xf numFmtId="0" fontId="10" fillId="0" borderId="2" xfId="0" applyFont="1" applyBorder="1"/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44" fontId="3" fillId="0" borderId="4" xfId="1" applyFont="1" applyBorder="1" applyAlignment="1" applyProtection="1">
      <alignment horizontal="center"/>
      <protection locked="0"/>
    </xf>
    <xf numFmtId="44" fontId="4" fillId="0" borderId="5" xfId="1" applyFont="1" applyBorder="1" applyAlignment="1">
      <alignment horizontal="center"/>
    </xf>
    <xf numFmtId="0" fontId="10" fillId="0" borderId="25" xfId="0" applyFont="1" applyBorder="1" applyAlignment="1">
      <alignment horizontal="center" vertical="center"/>
    </xf>
    <xf numFmtId="0" fontId="10" fillId="0" borderId="12" xfId="0" applyFont="1" applyBorder="1" applyAlignment="1">
      <alignment horizontal="left" vertical="center"/>
    </xf>
    <xf numFmtId="0" fontId="10" fillId="4" borderId="0" xfId="0" applyFont="1" applyFill="1" applyAlignment="1">
      <alignment horizontal="center" wrapText="1"/>
    </xf>
    <xf numFmtId="0" fontId="3" fillId="0" borderId="26" xfId="0" applyFont="1" applyBorder="1" applyAlignment="1">
      <alignment horizontal="center"/>
    </xf>
    <xf numFmtId="44" fontId="3" fillId="0" borderId="26" xfId="1" applyFont="1" applyBorder="1" applyAlignment="1" applyProtection="1">
      <alignment horizontal="center"/>
      <protection locked="0"/>
    </xf>
    <xf numFmtId="0" fontId="3" fillId="0" borderId="25" xfId="0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 wrapText="1"/>
    </xf>
    <xf numFmtId="49" fontId="10" fillId="0" borderId="25" xfId="2" applyNumberFormat="1" applyFont="1" applyBorder="1" applyAlignment="1">
      <alignment horizontal="center"/>
    </xf>
    <xf numFmtId="0" fontId="10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6" xfId="3" applyFont="1" applyBorder="1" applyAlignment="1">
      <alignment horizontal="center"/>
    </xf>
    <xf numFmtId="1" fontId="3" fillId="0" borderId="26" xfId="2" applyNumberFormat="1" applyFont="1" applyBorder="1" applyAlignment="1">
      <alignment horizontal="center"/>
    </xf>
    <xf numFmtId="44" fontId="3" fillId="0" borderId="26" xfId="1" applyFont="1" applyFill="1" applyBorder="1"/>
    <xf numFmtId="44" fontId="3" fillId="0" borderId="13" xfId="1" applyFont="1" applyFill="1" applyBorder="1"/>
    <xf numFmtId="0" fontId="3" fillId="5" borderId="27" xfId="0" applyFont="1" applyFill="1" applyBorder="1"/>
    <xf numFmtId="0" fontId="10" fillId="5" borderId="28" xfId="0" applyFont="1" applyFill="1" applyBorder="1"/>
    <xf numFmtId="0" fontId="10" fillId="5" borderId="28" xfId="0" applyFont="1" applyFill="1" applyBorder="1" applyAlignment="1">
      <alignment horizontal="right" wrapText="1"/>
    </xf>
    <xf numFmtId="0" fontId="3" fillId="5" borderId="29" xfId="0" applyFont="1" applyFill="1" applyBorder="1" applyAlignment="1">
      <alignment horizontal="center"/>
    </xf>
    <xf numFmtId="0" fontId="3" fillId="5" borderId="30" xfId="0" applyFont="1" applyFill="1" applyBorder="1" applyAlignment="1">
      <alignment horizontal="center" vertical="center"/>
    </xf>
    <xf numFmtId="44" fontId="3" fillId="5" borderId="29" xfId="1" applyFont="1" applyFill="1" applyBorder="1" applyAlignment="1" applyProtection="1">
      <alignment horizontal="center"/>
      <protection locked="0"/>
    </xf>
    <xf numFmtId="44" fontId="12" fillId="5" borderId="31" xfId="1" applyFont="1" applyFill="1" applyBorder="1" applyAlignment="1">
      <alignment horizontal="center"/>
    </xf>
    <xf numFmtId="0" fontId="3" fillId="0" borderId="0" xfId="0" applyFont="1" applyAlignment="1">
      <alignment horizontal="left" wrapText="1"/>
    </xf>
    <xf numFmtId="0" fontId="3" fillId="0" borderId="26" xfId="3" applyFont="1" applyBorder="1" applyAlignment="1">
      <alignment horizontal="center" vertical="center"/>
    </xf>
    <xf numFmtId="165" fontId="3" fillId="0" borderId="0" xfId="0" applyNumberFormat="1" applyFont="1" applyAlignment="1">
      <alignment horizontal="left"/>
    </xf>
    <xf numFmtId="165" fontId="3" fillId="0" borderId="17" xfId="0" applyNumberFormat="1" applyFont="1" applyBorder="1" applyAlignment="1">
      <alignment horizontal="left"/>
    </xf>
    <xf numFmtId="0" fontId="3" fillId="0" borderId="17" xfId="3" applyFont="1" applyBorder="1" applyAlignment="1">
      <alignment horizontal="center"/>
    </xf>
    <xf numFmtId="1" fontId="3" fillId="0" borderId="17" xfId="2" applyNumberFormat="1" applyFont="1" applyBorder="1" applyAlignment="1">
      <alignment horizontal="center"/>
    </xf>
    <xf numFmtId="1" fontId="13" fillId="0" borderId="17" xfId="2" applyNumberFormat="1" applyFont="1" applyBorder="1"/>
    <xf numFmtId="4" fontId="13" fillId="0" borderId="26" xfId="2" applyNumberFormat="1" applyFont="1" applyBorder="1"/>
    <xf numFmtId="4" fontId="13" fillId="0" borderId="13" xfId="2" applyNumberFormat="1" applyFont="1" applyBorder="1"/>
    <xf numFmtId="0" fontId="3" fillId="0" borderId="0" xfId="0" applyFont="1" applyAlignment="1">
      <alignment horizontal="left" vertical="center" wrapText="1"/>
    </xf>
    <xf numFmtId="165" fontId="3" fillId="0" borderId="26" xfId="4" applyFont="1" applyBorder="1" applyAlignment="1">
      <alignment horizontal="center"/>
    </xf>
    <xf numFmtId="0" fontId="4" fillId="0" borderId="17" xfId="0" applyFont="1" applyBorder="1" applyAlignment="1">
      <alignment wrapText="1"/>
    </xf>
    <xf numFmtId="165" fontId="10" fillId="0" borderId="0" xfId="0" applyNumberFormat="1" applyFont="1" applyAlignment="1">
      <alignment horizontal="left"/>
    </xf>
    <xf numFmtId="0" fontId="3" fillId="0" borderId="24" xfId="0" applyFont="1" applyBorder="1" applyAlignment="1">
      <alignment horizontal="center" vertical="center"/>
    </xf>
    <xf numFmtId="0" fontId="3" fillId="0" borderId="32" xfId="0" applyFont="1" applyBorder="1" applyAlignment="1">
      <alignment horizontal="left" vertical="center" wrapText="1"/>
    </xf>
    <xf numFmtId="0" fontId="3" fillId="0" borderId="2" xfId="0" applyFont="1" applyBorder="1" applyAlignment="1">
      <alignment wrapText="1"/>
    </xf>
    <xf numFmtId="44" fontId="12" fillId="0" borderId="13" xfId="1" applyFont="1" applyBorder="1" applyAlignment="1">
      <alignment horizontal="center"/>
    </xf>
    <xf numFmtId="165" fontId="10" fillId="0" borderId="0" xfId="0" applyNumberFormat="1" applyFont="1" applyAlignment="1">
      <alignment horizontal="right"/>
    </xf>
    <xf numFmtId="0" fontId="3" fillId="0" borderId="11" xfId="0" applyFont="1" applyBorder="1" applyAlignment="1">
      <alignment horizontal="right"/>
    </xf>
    <xf numFmtId="0" fontId="15" fillId="0" borderId="12" xfId="0" applyFont="1" applyBorder="1"/>
    <xf numFmtId="0" fontId="3" fillId="0" borderId="17" xfId="0" applyFont="1" applyBorder="1" applyAlignment="1">
      <alignment horizontal="left" wrapText="1"/>
    </xf>
    <xf numFmtId="0" fontId="3" fillId="0" borderId="17" xfId="0" applyFont="1" applyBorder="1" applyAlignment="1">
      <alignment horizontal="center"/>
    </xf>
    <xf numFmtId="0" fontId="3" fillId="0" borderId="26" xfId="0" applyFont="1" applyBorder="1" applyAlignment="1">
      <alignment horizontal="center" vertical="center"/>
    </xf>
    <xf numFmtId="44" fontId="3" fillId="0" borderId="26" xfId="1" applyFont="1" applyBorder="1" applyAlignment="1" applyProtection="1">
      <alignment vertical="center"/>
      <protection locked="0"/>
    </xf>
    <xf numFmtId="44" fontId="12" fillId="0" borderId="33" xfId="1" applyFont="1" applyBorder="1" applyAlignment="1" applyProtection="1">
      <alignment vertical="center"/>
      <protection locked="0"/>
    </xf>
    <xf numFmtId="0" fontId="5" fillId="2" borderId="14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right" vertical="center"/>
    </xf>
    <xf numFmtId="0" fontId="5" fillId="2" borderId="19" xfId="0" applyFont="1" applyFill="1" applyBorder="1" applyAlignment="1">
      <alignment horizontal="center" vertical="center"/>
    </xf>
    <xf numFmtId="44" fontId="5" fillId="2" borderId="19" xfId="1" applyFont="1" applyFill="1" applyBorder="1" applyAlignment="1">
      <alignment horizontal="center" vertical="center"/>
    </xf>
    <xf numFmtId="44" fontId="5" fillId="2" borderId="34" xfId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right"/>
    </xf>
    <xf numFmtId="0" fontId="10" fillId="0" borderId="1" xfId="0" applyFont="1" applyBorder="1"/>
    <xf numFmtId="0" fontId="10" fillId="0" borderId="3" xfId="0" applyFont="1" applyBorder="1" applyAlignment="1">
      <alignment horizontal="right" wrapText="1"/>
    </xf>
    <xf numFmtId="0" fontId="3" fillId="6" borderId="3" xfId="0" applyFont="1" applyFill="1" applyBorder="1" applyAlignment="1">
      <alignment horizontal="center"/>
    </xf>
    <xf numFmtId="0" fontId="3" fillId="6" borderId="3" xfId="0" applyFont="1" applyFill="1" applyBorder="1" applyAlignment="1">
      <alignment horizontal="center" vertical="center"/>
    </xf>
    <xf numFmtId="44" fontId="3" fillId="6" borderId="3" xfId="1" applyFont="1" applyFill="1" applyBorder="1" applyAlignment="1">
      <alignment horizontal="center"/>
    </xf>
    <xf numFmtId="44" fontId="12" fillId="0" borderId="5" xfId="1" applyFont="1" applyBorder="1" applyAlignment="1">
      <alignment horizontal="center"/>
    </xf>
    <xf numFmtId="0" fontId="10" fillId="0" borderId="11" xfId="0" applyFont="1" applyBorder="1"/>
    <xf numFmtId="0" fontId="10" fillId="0" borderId="17" xfId="0" applyFont="1" applyBorder="1" applyAlignment="1">
      <alignment horizontal="right" wrapText="1"/>
    </xf>
    <xf numFmtId="0" fontId="3" fillId="6" borderId="17" xfId="0" applyFont="1" applyFill="1" applyBorder="1" applyAlignment="1">
      <alignment horizontal="center"/>
    </xf>
    <xf numFmtId="0" fontId="3" fillId="6" borderId="17" xfId="0" applyFont="1" applyFill="1" applyBorder="1" applyAlignment="1">
      <alignment horizontal="center" vertical="center"/>
    </xf>
    <xf numFmtId="44" fontId="3" fillId="6" borderId="17" xfId="1" applyFont="1" applyFill="1" applyBorder="1" applyAlignment="1">
      <alignment horizontal="center"/>
    </xf>
    <xf numFmtId="0" fontId="10" fillId="0" borderId="6" xfId="0" applyFont="1" applyBorder="1"/>
    <xf numFmtId="0" fontId="10" fillId="0" borderId="8" xfId="0" applyFont="1" applyBorder="1" applyAlignment="1">
      <alignment horizontal="right" wrapText="1"/>
    </xf>
    <xf numFmtId="0" fontId="3" fillId="6" borderId="8" xfId="0" applyFont="1" applyFill="1" applyBorder="1" applyAlignment="1">
      <alignment horizontal="center"/>
    </xf>
    <xf numFmtId="0" fontId="3" fillId="6" borderId="8" xfId="0" applyFont="1" applyFill="1" applyBorder="1" applyAlignment="1">
      <alignment horizontal="center" vertical="center"/>
    </xf>
    <xf numFmtId="44" fontId="3" fillId="6" borderId="8" xfId="1" applyFont="1" applyFill="1" applyBorder="1" applyAlignment="1">
      <alignment horizontal="center"/>
    </xf>
    <xf numFmtId="44" fontId="4" fillId="0" borderId="10" xfId="1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5" fillId="0" borderId="35" xfId="0" applyFont="1" applyBorder="1"/>
    <xf numFmtId="0" fontId="16" fillId="0" borderId="8" xfId="0" applyFont="1" applyBorder="1" applyAlignment="1">
      <alignment horizontal="left" wrapText="1"/>
    </xf>
    <xf numFmtId="0" fontId="3" fillId="0" borderId="8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44" fontId="18" fillId="0" borderId="9" xfId="1" applyFont="1" applyBorder="1" applyAlignment="1" applyProtection="1">
      <alignment horizontal="center"/>
      <protection locked="0"/>
    </xf>
    <xf numFmtId="44" fontId="12" fillId="0" borderId="36" xfId="1" applyFont="1" applyBorder="1" applyAlignment="1" applyProtection="1">
      <alignment horizontal="right"/>
      <protection locked="0"/>
    </xf>
    <xf numFmtId="0" fontId="10" fillId="0" borderId="2" xfId="0" applyFont="1" applyBorder="1" applyAlignment="1">
      <alignment horizontal="center"/>
    </xf>
    <xf numFmtId="0" fontId="15" fillId="0" borderId="2" xfId="0" applyFont="1" applyBorder="1"/>
    <xf numFmtId="0" fontId="16" fillId="0" borderId="2" xfId="0" applyFont="1" applyBorder="1" applyAlignment="1">
      <alignment horizontal="left" wrapText="1"/>
    </xf>
    <xf numFmtId="0" fontId="17" fillId="0" borderId="2" xfId="0" applyFont="1" applyBorder="1" applyAlignment="1">
      <alignment horizontal="center" vertical="center"/>
    </xf>
    <xf numFmtId="44" fontId="18" fillId="0" borderId="2" xfId="1" applyFont="1" applyBorder="1" applyAlignment="1" applyProtection="1">
      <alignment horizontal="center"/>
      <protection locked="0"/>
    </xf>
    <xf numFmtId="44" fontId="12" fillId="0" borderId="2" xfId="1" applyFont="1" applyBorder="1" applyAlignment="1" applyProtection="1">
      <alignment horizontal="right"/>
      <protection locked="0"/>
    </xf>
    <xf numFmtId="0" fontId="19" fillId="0" borderId="26" xfId="0" applyFont="1" applyBorder="1" applyAlignment="1">
      <alignment horizontal="center"/>
    </xf>
    <xf numFmtId="0" fontId="19" fillId="0" borderId="0" xfId="0" applyFont="1" applyAlignment="1">
      <alignment wrapText="1"/>
    </xf>
    <xf numFmtId="0" fontId="20" fillId="0" borderId="0" xfId="0" applyFont="1" applyAlignment="1">
      <alignment horizontal="left"/>
    </xf>
    <xf numFmtId="0" fontId="20" fillId="5" borderId="28" xfId="0" applyFont="1" applyFill="1" applyBorder="1" applyAlignment="1">
      <alignment horizontal="right" wrapText="1"/>
    </xf>
    <xf numFmtId="49" fontId="20" fillId="0" borderId="25" xfId="2" applyNumberFormat="1" applyFont="1" applyBorder="1" applyAlignment="1">
      <alignment horizontal="center"/>
    </xf>
    <xf numFmtId="0" fontId="20" fillId="0" borderId="0" xfId="0" applyFont="1" applyAlignment="1">
      <alignment wrapText="1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wrapText="1"/>
    </xf>
    <xf numFmtId="165" fontId="19" fillId="0" borderId="0" xfId="0" applyNumberFormat="1" applyFont="1" applyAlignment="1">
      <alignment horizontal="left"/>
    </xf>
    <xf numFmtId="0" fontId="22" fillId="0" borderId="0" xfId="0" applyFont="1" applyAlignment="1">
      <alignment wrapText="1"/>
    </xf>
    <xf numFmtId="0" fontId="0" fillId="0" borderId="17" xfId="0" applyBorder="1" applyAlignment="1">
      <alignment wrapText="1"/>
    </xf>
    <xf numFmtId="1" fontId="3" fillId="0" borderId="0" xfId="0" applyNumberFormat="1" applyFont="1"/>
    <xf numFmtId="0" fontId="19" fillId="0" borderId="26" xfId="3" applyFont="1" applyBorder="1" applyAlignment="1">
      <alignment horizontal="center"/>
    </xf>
    <xf numFmtId="0" fontId="22" fillId="0" borderId="0" xfId="0" applyFont="1" applyAlignment="1">
      <alignment horizontal="left"/>
    </xf>
    <xf numFmtId="0" fontId="20" fillId="0" borderId="25" xfId="0" applyFont="1" applyBorder="1" applyAlignment="1">
      <alignment horizontal="center" vertical="center"/>
    </xf>
    <xf numFmtId="8" fontId="3" fillId="0" borderId="0" xfId="0" applyNumberFormat="1" applyFont="1" applyAlignment="1">
      <alignment wrapText="1"/>
    </xf>
    <xf numFmtId="44" fontId="23" fillId="0" borderId="13" xfId="1" applyFont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5" fillId="2" borderId="20" xfId="0" applyFont="1" applyFill="1" applyBorder="1" applyAlignment="1">
      <alignment horizontal="left" vertical="center"/>
    </xf>
  </cellXfs>
  <cellStyles count="7">
    <cellStyle name="Monétaire" xfId="1" builtinId="4"/>
    <cellStyle name="Normal" xfId="0" builtinId="0"/>
    <cellStyle name="Normal 2" xfId="5" xr:uid="{D3F61D39-F0D2-4689-BDB8-D574630CD644}"/>
    <cellStyle name="Normal 2 2" xfId="6" xr:uid="{EAD07BA6-C6CC-4EE2-981C-29397E07539A}"/>
    <cellStyle name="Normal_Crts forts" xfId="3" xr:uid="{AA0DDE20-0365-44C5-BE2F-9DC8BE80DC9F}"/>
    <cellStyle name="Normal_DPGF Elec DCE-01" xfId="2" xr:uid="{610B4114-318A-4B3D-A1ED-5375D99A0BD7}"/>
    <cellStyle name="Normal_MARLSPCV" xfId="4" xr:uid="{7E175259-29FC-417F-B6E4-D57160DD6F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D470DF-3AC3-413E-A477-C2E7D5F5070E}">
  <sheetPr>
    <tabColor rgb="FF92D050"/>
  </sheetPr>
  <dimension ref="B1:M466"/>
  <sheetViews>
    <sheetView tabSelected="1" view="pageBreakPreview" topLeftCell="A433" zoomScaleNormal="85" zoomScaleSheetLayoutView="100" zoomScalePageLayoutView="85" workbookViewId="0">
      <selection activeCell="L461" sqref="L461"/>
    </sheetView>
  </sheetViews>
  <sheetFormatPr baseColWidth="10" defaultColWidth="12.28515625" defaultRowHeight="15.75" customHeight="1"/>
  <cols>
    <col min="1" max="1" width="1.7109375" style="1" customWidth="1"/>
    <col min="2" max="2" width="11.5703125" style="1" bestFit="1" customWidth="1"/>
    <col min="3" max="3" width="2.85546875" style="1" customWidth="1"/>
    <col min="4" max="4" width="70.42578125" style="2" customWidth="1"/>
    <col min="5" max="5" width="5.42578125" style="1" customWidth="1"/>
    <col min="6" max="6" width="10" style="3" bestFit="1" customWidth="1"/>
    <col min="7" max="7" width="17.28515625" style="4" customWidth="1"/>
    <col min="8" max="8" width="17.28515625" style="5" customWidth="1"/>
    <col min="9" max="9" width="1.7109375" style="1" customWidth="1"/>
    <col min="10" max="10" width="12.85546875" style="1" customWidth="1"/>
    <col min="11" max="256" width="12.28515625" style="1"/>
    <col min="257" max="257" width="1.7109375" style="1" customWidth="1"/>
    <col min="258" max="258" width="11.5703125" style="1" bestFit="1" customWidth="1"/>
    <col min="259" max="259" width="2.85546875" style="1" customWidth="1"/>
    <col min="260" max="260" width="70.42578125" style="1" customWidth="1"/>
    <col min="261" max="261" width="5.42578125" style="1" customWidth="1"/>
    <col min="262" max="262" width="10" style="1" bestFit="1" customWidth="1"/>
    <col min="263" max="264" width="17.28515625" style="1" customWidth="1"/>
    <col min="265" max="265" width="1.7109375" style="1" customWidth="1"/>
    <col min="266" max="266" width="12.85546875" style="1" customWidth="1"/>
    <col min="267" max="512" width="12.28515625" style="1"/>
    <col min="513" max="513" width="1.7109375" style="1" customWidth="1"/>
    <col min="514" max="514" width="11.5703125" style="1" bestFit="1" customWidth="1"/>
    <col min="515" max="515" width="2.85546875" style="1" customWidth="1"/>
    <col min="516" max="516" width="70.42578125" style="1" customWidth="1"/>
    <col min="517" max="517" width="5.42578125" style="1" customWidth="1"/>
    <col min="518" max="518" width="10" style="1" bestFit="1" customWidth="1"/>
    <col min="519" max="520" width="17.28515625" style="1" customWidth="1"/>
    <col min="521" max="521" width="1.7109375" style="1" customWidth="1"/>
    <col min="522" max="522" width="12.85546875" style="1" customWidth="1"/>
    <col min="523" max="768" width="12.28515625" style="1"/>
    <col min="769" max="769" width="1.7109375" style="1" customWidth="1"/>
    <col min="770" max="770" width="11.5703125" style="1" bestFit="1" customWidth="1"/>
    <col min="771" max="771" width="2.85546875" style="1" customWidth="1"/>
    <col min="772" max="772" width="70.42578125" style="1" customWidth="1"/>
    <col min="773" max="773" width="5.42578125" style="1" customWidth="1"/>
    <col min="774" max="774" width="10" style="1" bestFit="1" customWidth="1"/>
    <col min="775" max="776" width="17.28515625" style="1" customWidth="1"/>
    <col min="777" max="777" width="1.7109375" style="1" customWidth="1"/>
    <col min="778" max="778" width="12.85546875" style="1" customWidth="1"/>
    <col min="779" max="1024" width="12.28515625" style="1"/>
    <col min="1025" max="1025" width="1.7109375" style="1" customWidth="1"/>
    <col min="1026" max="1026" width="11.5703125" style="1" bestFit="1" customWidth="1"/>
    <col min="1027" max="1027" width="2.85546875" style="1" customWidth="1"/>
    <col min="1028" max="1028" width="70.42578125" style="1" customWidth="1"/>
    <col min="1029" max="1029" width="5.42578125" style="1" customWidth="1"/>
    <col min="1030" max="1030" width="10" style="1" bestFit="1" customWidth="1"/>
    <col min="1031" max="1032" width="17.28515625" style="1" customWidth="1"/>
    <col min="1033" max="1033" width="1.7109375" style="1" customWidth="1"/>
    <col min="1034" max="1034" width="12.85546875" style="1" customWidth="1"/>
    <col min="1035" max="1280" width="12.28515625" style="1"/>
    <col min="1281" max="1281" width="1.7109375" style="1" customWidth="1"/>
    <col min="1282" max="1282" width="11.5703125" style="1" bestFit="1" customWidth="1"/>
    <col min="1283" max="1283" width="2.85546875" style="1" customWidth="1"/>
    <col min="1284" max="1284" width="70.42578125" style="1" customWidth="1"/>
    <col min="1285" max="1285" width="5.42578125" style="1" customWidth="1"/>
    <col min="1286" max="1286" width="10" style="1" bestFit="1" customWidth="1"/>
    <col min="1287" max="1288" width="17.28515625" style="1" customWidth="1"/>
    <col min="1289" max="1289" width="1.7109375" style="1" customWidth="1"/>
    <col min="1290" max="1290" width="12.85546875" style="1" customWidth="1"/>
    <col min="1291" max="1536" width="12.28515625" style="1"/>
    <col min="1537" max="1537" width="1.7109375" style="1" customWidth="1"/>
    <col min="1538" max="1538" width="11.5703125" style="1" bestFit="1" customWidth="1"/>
    <col min="1539" max="1539" width="2.85546875" style="1" customWidth="1"/>
    <col min="1540" max="1540" width="70.42578125" style="1" customWidth="1"/>
    <col min="1541" max="1541" width="5.42578125" style="1" customWidth="1"/>
    <col min="1542" max="1542" width="10" style="1" bestFit="1" customWidth="1"/>
    <col min="1543" max="1544" width="17.28515625" style="1" customWidth="1"/>
    <col min="1545" max="1545" width="1.7109375" style="1" customWidth="1"/>
    <col min="1546" max="1546" width="12.85546875" style="1" customWidth="1"/>
    <col min="1547" max="1792" width="12.28515625" style="1"/>
    <col min="1793" max="1793" width="1.7109375" style="1" customWidth="1"/>
    <col min="1794" max="1794" width="11.5703125" style="1" bestFit="1" customWidth="1"/>
    <col min="1795" max="1795" width="2.85546875" style="1" customWidth="1"/>
    <col min="1796" max="1796" width="70.42578125" style="1" customWidth="1"/>
    <col min="1797" max="1797" width="5.42578125" style="1" customWidth="1"/>
    <col min="1798" max="1798" width="10" style="1" bestFit="1" customWidth="1"/>
    <col min="1799" max="1800" width="17.28515625" style="1" customWidth="1"/>
    <col min="1801" max="1801" width="1.7109375" style="1" customWidth="1"/>
    <col min="1802" max="1802" width="12.85546875" style="1" customWidth="1"/>
    <col min="1803" max="2048" width="12.28515625" style="1"/>
    <col min="2049" max="2049" width="1.7109375" style="1" customWidth="1"/>
    <col min="2050" max="2050" width="11.5703125" style="1" bestFit="1" customWidth="1"/>
    <col min="2051" max="2051" width="2.85546875" style="1" customWidth="1"/>
    <col min="2052" max="2052" width="70.42578125" style="1" customWidth="1"/>
    <col min="2053" max="2053" width="5.42578125" style="1" customWidth="1"/>
    <col min="2054" max="2054" width="10" style="1" bestFit="1" customWidth="1"/>
    <col min="2055" max="2056" width="17.28515625" style="1" customWidth="1"/>
    <col min="2057" max="2057" width="1.7109375" style="1" customWidth="1"/>
    <col min="2058" max="2058" width="12.85546875" style="1" customWidth="1"/>
    <col min="2059" max="2304" width="12.28515625" style="1"/>
    <col min="2305" max="2305" width="1.7109375" style="1" customWidth="1"/>
    <col min="2306" max="2306" width="11.5703125" style="1" bestFit="1" customWidth="1"/>
    <col min="2307" max="2307" width="2.85546875" style="1" customWidth="1"/>
    <col min="2308" max="2308" width="70.42578125" style="1" customWidth="1"/>
    <col min="2309" max="2309" width="5.42578125" style="1" customWidth="1"/>
    <col min="2310" max="2310" width="10" style="1" bestFit="1" customWidth="1"/>
    <col min="2311" max="2312" width="17.28515625" style="1" customWidth="1"/>
    <col min="2313" max="2313" width="1.7109375" style="1" customWidth="1"/>
    <col min="2314" max="2314" width="12.85546875" style="1" customWidth="1"/>
    <col min="2315" max="2560" width="12.28515625" style="1"/>
    <col min="2561" max="2561" width="1.7109375" style="1" customWidth="1"/>
    <col min="2562" max="2562" width="11.5703125" style="1" bestFit="1" customWidth="1"/>
    <col min="2563" max="2563" width="2.85546875" style="1" customWidth="1"/>
    <col min="2564" max="2564" width="70.42578125" style="1" customWidth="1"/>
    <col min="2565" max="2565" width="5.42578125" style="1" customWidth="1"/>
    <col min="2566" max="2566" width="10" style="1" bestFit="1" customWidth="1"/>
    <col min="2567" max="2568" width="17.28515625" style="1" customWidth="1"/>
    <col min="2569" max="2569" width="1.7109375" style="1" customWidth="1"/>
    <col min="2570" max="2570" width="12.85546875" style="1" customWidth="1"/>
    <col min="2571" max="2816" width="12.28515625" style="1"/>
    <col min="2817" max="2817" width="1.7109375" style="1" customWidth="1"/>
    <col min="2818" max="2818" width="11.5703125" style="1" bestFit="1" customWidth="1"/>
    <col min="2819" max="2819" width="2.85546875" style="1" customWidth="1"/>
    <col min="2820" max="2820" width="70.42578125" style="1" customWidth="1"/>
    <col min="2821" max="2821" width="5.42578125" style="1" customWidth="1"/>
    <col min="2822" max="2822" width="10" style="1" bestFit="1" customWidth="1"/>
    <col min="2823" max="2824" width="17.28515625" style="1" customWidth="1"/>
    <col min="2825" max="2825" width="1.7109375" style="1" customWidth="1"/>
    <col min="2826" max="2826" width="12.85546875" style="1" customWidth="1"/>
    <col min="2827" max="3072" width="12.28515625" style="1"/>
    <col min="3073" max="3073" width="1.7109375" style="1" customWidth="1"/>
    <col min="3074" max="3074" width="11.5703125" style="1" bestFit="1" customWidth="1"/>
    <col min="3075" max="3075" width="2.85546875" style="1" customWidth="1"/>
    <col min="3076" max="3076" width="70.42578125" style="1" customWidth="1"/>
    <col min="3077" max="3077" width="5.42578125" style="1" customWidth="1"/>
    <col min="3078" max="3078" width="10" style="1" bestFit="1" customWidth="1"/>
    <col min="3079" max="3080" width="17.28515625" style="1" customWidth="1"/>
    <col min="3081" max="3081" width="1.7109375" style="1" customWidth="1"/>
    <col min="3082" max="3082" width="12.85546875" style="1" customWidth="1"/>
    <col min="3083" max="3328" width="12.28515625" style="1"/>
    <col min="3329" max="3329" width="1.7109375" style="1" customWidth="1"/>
    <col min="3330" max="3330" width="11.5703125" style="1" bestFit="1" customWidth="1"/>
    <col min="3331" max="3331" width="2.85546875" style="1" customWidth="1"/>
    <col min="3332" max="3332" width="70.42578125" style="1" customWidth="1"/>
    <col min="3333" max="3333" width="5.42578125" style="1" customWidth="1"/>
    <col min="3334" max="3334" width="10" style="1" bestFit="1" customWidth="1"/>
    <col min="3335" max="3336" width="17.28515625" style="1" customWidth="1"/>
    <col min="3337" max="3337" width="1.7109375" style="1" customWidth="1"/>
    <col min="3338" max="3338" width="12.85546875" style="1" customWidth="1"/>
    <col min="3339" max="3584" width="12.28515625" style="1"/>
    <col min="3585" max="3585" width="1.7109375" style="1" customWidth="1"/>
    <col min="3586" max="3586" width="11.5703125" style="1" bestFit="1" customWidth="1"/>
    <col min="3587" max="3587" width="2.85546875" style="1" customWidth="1"/>
    <col min="3588" max="3588" width="70.42578125" style="1" customWidth="1"/>
    <col min="3589" max="3589" width="5.42578125" style="1" customWidth="1"/>
    <col min="3590" max="3590" width="10" style="1" bestFit="1" customWidth="1"/>
    <col min="3591" max="3592" width="17.28515625" style="1" customWidth="1"/>
    <col min="3593" max="3593" width="1.7109375" style="1" customWidth="1"/>
    <col min="3594" max="3594" width="12.85546875" style="1" customWidth="1"/>
    <col min="3595" max="3840" width="12.28515625" style="1"/>
    <col min="3841" max="3841" width="1.7109375" style="1" customWidth="1"/>
    <col min="3842" max="3842" width="11.5703125" style="1" bestFit="1" customWidth="1"/>
    <col min="3843" max="3843" width="2.85546875" style="1" customWidth="1"/>
    <col min="3844" max="3844" width="70.42578125" style="1" customWidth="1"/>
    <col min="3845" max="3845" width="5.42578125" style="1" customWidth="1"/>
    <col min="3846" max="3846" width="10" style="1" bestFit="1" customWidth="1"/>
    <col min="3847" max="3848" width="17.28515625" style="1" customWidth="1"/>
    <col min="3849" max="3849" width="1.7109375" style="1" customWidth="1"/>
    <col min="3850" max="3850" width="12.85546875" style="1" customWidth="1"/>
    <col min="3851" max="4096" width="12.28515625" style="1"/>
    <col min="4097" max="4097" width="1.7109375" style="1" customWidth="1"/>
    <col min="4098" max="4098" width="11.5703125" style="1" bestFit="1" customWidth="1"/>
    <col min="4099" max="4099" width="2.85546875" style="1" customWidth="1"/>
    <col min="4100" max="4100" width="70.42578125" style="1" customWidth="1"/>
    <col min="4101" max="4101" width="5.42578125" style="1" customWidth="1"/>
    <col min="4102" max="4102" width="10" style="1" bestFit="1" customWidth="1"/>
    <col min="4103" max="4104" width="17.28515625" style="1" customWidth="1"/>
    <col min="4105" max="4105" width="1.7109375" style="1" customWidth="1"/>
    <col min="4106" max="4106" width="12.85546875" style="1" customWidth="1"/>
    <col min="4107" max="4352" width="12.28515625" style="1"/>
    <col min="4353" max="4353" width="1.7109375" style="1" customWidth="1"/>
    <col min="4354" max="4354" width="11.5703125" style="1" bestFit="1" customWidth="1"/>
    <col min="4355" max="4355" width="2.85546875" style="1" customWidth="1"/>
    <col min="4356" max="4356" width="70.42578125" style="1" customWidth="1"/>
    <col min="4357" max="4357" width="5.42578125" style="1" customWidth="1"/>
    <col min="4358" max="4358" width="10" style="1" bestFit="1" customWidth="1"/>
    <col min="4359" max="4360" width="17.28515625" style="1" customWidth="1"/>
    <col min="4361" max="4361" width="1.7109375" style="1" customWidth="1"/>
    <col min="4362" max="4362" width="12.85546875" style="1" customWidth="1"/>
    <col min="4363" max="4608" width="12.28515625" style="1"/>
    <col min="4609" max="4609" width="1.7109375" style="1" customWidth="1"/>
    <col min="4610" max="4610" width="11.5703125" style="1" bestFit="1" customWidth="1"/>
    <col min="4611" max="4611" width="2.85546875" style="1" customWidth="1"/>
    <col min="4612" max="4612" width="70.42578125" style="1" customWidth="1"/>
    <col min="4613" max="4613" width="5.42578125" style="1" customWidth="1"/>
    <col min="4614" max="4614" width="10" style="1" bestFit="1" customWidth="1"/>
    <col min="4615" max="4616" width="17.28515625" style="1" customWidth="1"/>
    <col min="4617" max="4617" width="1.7109375" style="1" customWidth="1"/>
    <col min="4618" max="4618" width="12.85546875" style="1" customWidth="1"/>
    <col min="4619" max="4864" width="12.28515625" style="1"/>
    <col min="4865" max="4865" width="1.7109375" style="1" customWidth="1"/>
    <col min="4866" max="4866" width="11.5703125" style="1" bestFit="1" customWidth="1"/>
    <col min="4867" max="4867" width="2.85546875" style="1" customWidth="1"/>
    <col min="4868" max="4868" width="70.42578125" style="1" customWidth="1"/>
    <col min="4869" max="4869" width="5.42578125" style="1" customWidth="1"/>
    <col min="4870" max="4870" width="10" style="1" bestFit="1" customWidth="1"/>
    <col min="4871" max="4872" width="17.28515625" style="1" customWidth="1"/>
    <col min="4873" max="4873" width="1.7109375" style="1" customWidth="1"/>
    <col min="4874" max="4874" width="12.85546875" style="1" customWidth="1"/>
    <col min="4875" max="5120" width="12.28515625" style="1"/>
    <col min="5121" max="5121" width="1.7109375" style="1" customWidth="1"/>
    <col min="5122" max="5122" width="11.5703125" style="1" bestFit="1" customWidth="1"/>
    <col min="5123" max="5123" width="2.85546875" style="1" customWidth="1"/>
    <col min="5124" max="5124" width="70.42578125" style="1" customWidth="1"/>
    <col min="5125" max="5125" width="5.42578125" style="1" customWidth="1"/>
    <col min="5126" max="5126" width="10" style="1" bestFit="1" customWidth="1"/>
    <col min="5127" max="5128" width="17.28515625" style="1" customWidth="1"/>
    <col min="5129" max="5129" width="1.7109375" style="1" customWidth="1"/>
    <col min="5130" max="5130" width="12.85546875" style="1" customWidth="1"/>
    <col min="5131" max="5376" width="12.28515625" style="1"/>
    <col min="5377" max="5377" width="1.7109375" style="1" customWidth="1"/>
    <col min="5378" max="5378" width="11.5703125" style="1" bestFit="1" customWidth="1"/>
    <col min="5379" max="5379" width="2.85546875" style="1" customWidth="1"/>
    <col min="5380" max="5380" width="70.42578125" style="1" customWidth="1"/>
    <col min="5381" max="5381" width="5.42578125" style="1" customWidth="1"/>
    <col min="5382" max="5382" width="10" style="1" bestFit="1" customWidth="1"/>
    <col min="5383" max="5384" width="17.28515625" style="1" customWidth="1"/>
    <col min="5385" max="5385" width="1.7109375" style="1" customWidth="1"/>
    <col min="5386" max="5386" width="12.85546875" style="1" customWidth="1"/>
    <col min="5387" max="5632" width="12.28515625" style="1"/>
    <col min="5633" max="5633" width="1.7109375" style="1" customWidth="1"/>
    <col min="5634" max="5634" width="11.5703125" style="1" bestFit="1" customWidth="1"/>
    <col min="5635" max="5635" width="2.85546875" style="1" customWidth="1"/>
    <col min="5636" max="5636" width="70.42578125" style="1" customWidth="1"/>
    <col min="5637" max="5637" width="5.42578125" style="1" customWidth="1"/>
    <col min="5638" max="5638" width="10" style="1" bestFit="1" customWidth="1"/>
    <col min="5639" max="5640" width="17.28515625" style="1" customWidth="1"/>
    <col min="5641" max="5641" width="1.7109375" style="1" customWidth="1"/>
    <col min="5642" max="5642" width="12.85546875" style="1" customWidth="1"/>
    <col min="5643" max="5888" width="12.28515625" style="1"/>
    <col min="5889" max="5889" width="1.7109375" style="1" customWidth="1"/>
    <col min="5890" max="5890" width="11.5703125" style="1" bestFit="1" customWidth="1"/>
    <col min="5891" max="5891" width="2.85546875" style="1" customWidth="1"/>
    <col min="5892" max="5892" width="70.42578125" style="1" customWidth="1"/>
    <col min="5893" max="5893" width="5.42578125" style="1" customWidth="1"/>
    <col min="5894" max="5894" width="10" style="1" bestFit="1" customWidth="1"/>
    <col min="5895" max="5896" width="17.28515625" style="1" customWidth="1"/>
    <col min="5897" max="5897" width="1.7109375" style="1" customWidth="1"/>
    <col min="5898" max="5898" width="12.85546875" style="1" customWidth="1"/>
    <col min="5899" max="6144" width="12.28515625" style="1"/>
    <col min="6145" max="6145" width="1.7109375" style="1" customWidth="1"/>
    <col min="6146" max="6146" width="11.5703125" style="1" bestFit="1" customWidth="1"/>
    <col min="6147" max="6147" width="2.85546875" style="1" customWidth="1"/>
    <col min="6148" max="6148" width="70.42578125" style="1" customWidth="1"/>
    <col min="6149" max="6149" width="5.42578125" style="1" customWidth="1"/>
    <col min="6150" max="6150" width="10" style="1" bestFit="1" customWidth="1"/>
    <col min="6151" max="6152" width="17.28515625" style="1" customWidth="1"/>
    <col min="6153" max="6153" width="1.7109375" style="1" customWidth="1"/>
    <col min="6154" max="6154" width="12.85546875" style="1" customWidth="1"/>
    <col min="6155" max="6400" width="12.28515625" style="1"/>
    <col min="6401" max="6401" width="1.7109375" style="1" customWidth="1"/>
    <col min="6402" max="6402" width="11.5703125" style="1" bestFit="1" customWidth="1"/>
    <col min="6403" max="6403" width="2.85546875" style="1" customWidth="1"/>
    <col min="6404" max="6404" width="70.42578125" style="1" customWidth="1"/>
    <col min="6405" max="6405" width="5.42578125" style="1" customWidth="1"/>
    <col min="6406" max="6406" width="10" style="1" bestFit="1" customWidth="1"/>
    <col min="6407" max="6408" width="17.28515625" style="1" customWidth="1"/>
    <col min="6409" max="6409" width="1.7109375" style="1" customWidth="1"/>
    <col min="6410" max="6410" width="12.85546875" style="1" customWidth="1"/>
    <col min="6411" max="6656" width="12.28515625" style="1"/>
    <col min="6657" max="6657" width="1.7109375" style="1" customWidth="1"/>
    <col min="6658" max="6658" width="11.5703125" style="1" bestFit="1" customWidth="1"/>
    <col min="6659" max="6659" width="2.85546875" style="1" customWidth="1"/>
    <col min="6660" max="6660" width="70.42578125" style="1" customWidth="1"/>
    <col min="6661" max="6661" width="5.42578125" style="1" customWidth="1"/>
    <col min="6662" max="6662" width="10" style="1" bestFit="1" customWidth="1"/>
    <col min="6663" max="6664" width="17.28515625" style="1" customWidth="1"/>
    <col min="6665" max="6665" width="1.7109375" style="1" customWidth="1"/>
    <col min="6666" max="6666" width="12.85546875" style="1" customWidth="1"/>
    <col min="6667" max="6912" width="12.28515625" style="1"/>
    <col min="6913" max="6913" width="1.7109375" style="1" customWidth="1"/>
    <col min="6914" max="6914" width="11.5703125" style="1" bestFit="1" customWidth="1"/>
    <col min="6915" max="6915" width="2.85546875" style="1" customWidth="1"/>
    <col min="6916" max="6916" width="70.42578125" style="1" customWidth="1"/>
    <col min="6917" max="6917" width="5.42578125" style="1" customWidth="1"/>
    <col min="6918" max="6918" width="10" style="1" bestFit="1" customWidth="1"/>
    <col min="6919" max="6920" width="17.28515625" style="1" customWidth="1"/>
    <col min="6921" max="6921" width="1.7109375" style="1" customWidth="1"/>
    <col min="6922" max="6922" width="12.85546875" style="1" customWidth="1"/>
    <col min="6923" max="7168" width="12.28515625" style="1"/>
    <col min="7169" max="7169" width="1.7109375" style="1" customWidth="1"/>
    <col min="7170" max="7170" width="11.5703125" style="1" bestFit="1" customWidth="1"/>
    <col min="7171" max="7171" width="2.85546875" style="1" customWidth="1"/>
    <col min="7172" max="7172" width="70.42578125" style="1" customWidth="1"/>
    <col min="7173" max="7173" width="5.42578125" style="1" customWidth="1"/>
    <col min="7174" max="7174" width="10" style="1" bestFit="1" customWidth="1"/>
    <col min="7175" max="7176" width="17.28515625" style="1" customWidth="1"/>
    <col min="7177" max="7177" width="1.7109375" style="1" customWidth="1"/>
    <col min="7178" max="7178" width="12.85546875" style="1" customWidth="1"/>
    <col min="7179" max="7424" width="12.28515625" style="1"/>
    <col min="7425" max="7425" width="1.7109375" style="1" customWidth="1"/>
    <col min="7426" max="7426" width="11.5703125" style="1" bestFit="1" customWidth="1"/>
    <col min="7427" max="7427" width="2.85546875" style="1" customWidth="1"/>
    <col min="7428" max="7428" width="70.42578125" style="1" customWidth="1"/>
    <col min="7429" max="7429" width="5.42578125" style="1" customWidth="1"/>
    <col min="7430" max="7430" width="10" style="1" bestFit="1" customWidth="1"/>
    <col min="7431" max="7432" width="17.28515625" style="1" customWidth="1"/>
    <col min="7433" max="7433" width="1.7109375" style="1" customWidth="1"/>
    <col min="7434" max="7434" width="12.85546875" style="1" customWidth="1"/>
    <col min="7435" max="7680" width="12.28515625" style="1"/>
    <col min="7681" max="7681" width="1.7109375" style="1" customWidth="1"/>
    <col min="7682" max="7682" width="11.5703125" style="1" bestFit="1" customWidth="1"/>
    <col min="7683" max="7683" width="2.85546875" style="1" customWidth="1"/>
    <col min="7684" max="7684" width="70.42578125" style="1" customWidth="1"/>
    <col min="7685" max="7685" width="5.42578125" style="1" customWidth="1"/>
    <col min="7686" max="7686" width="10" style="1" bestFit="1" customWidth="1"/>
    <col min="7687" max="7688" width="17.28515625" style="1" customWidth="1"/>
    <col min="7689" max="7689" width="1.7109375" style="1" customWidth="1"/>
    <col min="7690" max="7690" width="12.85546875" style="1" customWidth="1"/>
    <col min="7691" max="7936" width="12.28515625" style="1"/>
    <col min="7937" max="7937" width="1.7109375" style="1" customWidth="1"/>
    <col min="7938" max="7938" width="11.5703125" style="1" bestFit="1" customWidth="1"/>
    <col min="7939" max="7939" width="2.85546875" style="1" customWidth="1"/>
    <col min="7940" max="7940" width="70.42578125" style="1" customWidth="1"/>
    <col min="7941" max="7941" width="5.42578125" style="1" customWidth="1"/>
    <col min="7942" max="7942" width="10" style="1" bestFit="1" customWidth="1"/>
    <col min="7943" max="7944" width="17.28515625" style="1" customWidth="1"/>
    <col min="7945" max="7945" width="1.7109375" style="1" customWidth="1"/>
    <col min="7946" max="7946" width="12.85546875" style="1" customWidth="1"/>
    <col min="7947" max="8192" width="12.28515625" style="1"/>
    <col min="8193" max="8193" width="1.7109375" style="1" customWidth="1"/>
    <col min="8194" max="8194" width="11.5703125" style="1" bestFit="1" customWidth="1"/>
    <col min="8195" max="8195" width="2.85546875" style="1" customWidth="1"/>
    <col min="8196" max="8196" width="70.42578125" style="1" customWidth="1"/>
    <col min="8197" max="8197" width="5.42578125" style="1" customWidth="1"/>
    <col min="8198" max="8198" width="10" style="1" bestFit="1" customWidth="1"/>
    <col min="8199" max="8200" width="17.28515625" style="1" customWidth="1"/>
    <col min="8201" max="8201" width="1.7109375" style="1" customWidth="1"/>
    <col min="8202" max="8202" width="12.85546875" style="1" customWidth="1"/>
    <col min="8203" max="8448" width="12.28515625" style="1"/>
    <col min="8449" max="8449" width="1.7109375" style="1" customWidth="1"/>
    <col min="8450" max="8450" width="11.5703125" style="1" bestFit="1" customWidth="1"/>
    <col min="8451" max="8451" width="2.85546875" style="1" customWidth="1"/>
    <col min="8452" max="8452" width="70.42578125" style="1" customWidth="1"/>
    <col min="8453" max="8453" width="5.42578125" style="1" customWidth="1"/>
    <col min="8454" max="8454" width="10" style="1" bestFit="1" customWidth="1"/>
    <col min="8455" max="8456" width="17.28515625" style="1" customWidth="1"/>
    <col min="8457" max="8457" width="1.7109375" style="1" customWidth="1"/>
    <col min="8458" max="8458" width="12.85546875" style="1" customWidth="1"/>
    <col min="8459" max="8704" width="12.28515625" style="1"/>
    <col min="8705" max="8705" width="1.7109375" style="1" customWidth="1"/>
    <col min="8706" max="8706" width="11.5703125" style="1" bestFit="1" customWidth="1"/>
    <col min="8707" max="8707" width="2.85546875" style="1" customWidth="1"/>
    <col min="8708" max="8708" width="70.42578125" style="1" customWidth="1"/>
    <col min="8709" max="8709" width="5.42578125" style="1" customWidth="1"/>
    <col min="8710" max="8710" width="10" style="1" bestFit="1" customWidth="1"/>
    <col min="8711" max="8712" width="17.28515625" style="1" customWidth="1"/>
    <col min="8713" max="8713" width="1.7109375" style="1" customWidth="1"/>
    <col min="8714" max="8714" width="12.85546875" style="1" customWidth="1"/>
    <col min="8715" max="8960" width="12.28515625" style="1"/>
    <col min="8961" max="8961" width="1.7109375" style="1" customWidth="1"/>
    <col min="8962" max="8962" width="11.5703125" style="1" bestFit="1" customWidth="1"/>
    <col min="8963" max="8963" width="2.85546875" style="1" customWidth="1"/>
    <col min="8964" max="8964" width="70.42578125" style="1" customWidth="1"/>
    <col min="8965" max="8965" width="5.42578125" style="1" customWidth="1"/>
    <col min="8966" max="8966" width="10" style="1" bestFit="1" customWidth="1"/>
    <col min="8967" max="8968" width="17.28515625" style="1" customWidth="1"/>
    <col min="8969" max="8969" width="1.7109375" style="1" customWidth="1"/>
    <col min="8970" max="8970" width="12.85546875" style="1" customWidth="1"/>
    <col min="8971" max="9216" width="12.28515625" style="1"/>
    <col min="9217" max="9217" width="1.7109375" style="1" customWidth="1"/>
    <col min="9218" max="9218" width="11.5703125" style="1" bestFit="1" customWidth="1"/>
    <col min="9219" max="9219" width="2.85546875" style="1" customWidth="1"/>
    <col min="9220" max="9220" width="70.42578125" style="1" customWidth="1"/>
    <col min="9221" max="9221" width="5.42578125" style="1" customWidth="1"/>
    <col min="9222" max="9222" width="10" style="1" bestFit="1" customWidth="1"/>
    <col min="9223" max="9224" width="17.28515625" style="1" customWidth="1"/>
    <col min="9225" max="9225" width="1.7109375" style="1" customWidth="1"/>
    <col min="9226" max="9226" width="12.85546875" style="1" customWidth="1"/>
    <col min="9227" max="9472" width="12.28515625" style="1"/>
    <col min="9473" max="9473" width="1.7109375" style="1" customWidth="1"/>
    <col min="9474" max="9474" width="11.5703125" style="1" bestFit="1" customWidth="1"/>
    <col min="9475" max="9475" width="2.85546875" style="1" customWidth="1"/>
    <col min="9476" max="9476" width="70.42578125" style="1" customWidth="1"/>
    <col min="9477" max="9477" width="5.42578125" style="1" customWidth="1"/>
    <col min="9478" max="9478" width="10" style="1" bestFit="1" customWidth="1"/>
    <col min="9479" max="9480" width="17.28515625" style="1" customWidth="1"/>
    <col min="9481" max="9481" width="1.7109375" style="1" customWidth="1"/>
    <col min="9482" max="9482" width="12.85546875" style="1" customWidth="1"/>
    <col min="9483" max="9728" width="12.28515625" style="1"/>
    <col min="9729" max="9729" width="1.7109375" style="1" customWidth="1"/>
    <col min="9730" max="9730" width="11.5703125" style="1" bestFit="1" customWidth="1"/>
    <col min="9731" max="9731" width="2.85546875" style="1" customWidth="1"/>
    <col min="9732" max="9732" width="70.42578125" style="1" customWidth="1"/>
    <col min="9733" max="9733" width="5.42578125" style="1" customWidth="1"/>
    <col min="9734" max="9734" width="10" style="1" bestFit="1" customWidth="1"/>
    <col min="9735" max="9736" width="17.28515625" style="1" customWidth="1"/>
    <col min="9737" max="9737" width="1.7109375" style="1" customWidth="1"/>
    <col min="9738" max="9738" width="12.85546875" style="1" customWidth="1"/>
    <col min="9739" max="9984" width="12.28515625" style="1"/>
    <col min="9985" max="9985" width="1.7109375" style="1" customWidth="1"/>
    <col min="9986" max="9986" width="11.5703125" style="1" bestFit="1" customWidth="1"/>
    <col min="9987" max="9987" width="2.85546875" style="1" customWidth="1"/>
    <col min="9988" max="9988" width="70.42578125" style="1" customWidth="1"/>
    <col min="9989" max="9989" width="5.42578125" style="1" customWidth="1"/>
    <col min="9990" max="9990" width="10" style="1" bestFit="1" customWidth="1"/>
    <col min="9991" max="9992" width="17.28515625" style="1" customWidth="1"/>
    <col min="9993" max="9993" width="1.7109375" style="1" customWidth="1"/>
    <col min="9994" max="9994" width="12.85546875" style="1" customWidth="1"/>
    <col min="9995" max="10240" width="12.28515625" style="1"/>
    <col min="10241" max="10241" width="1.7109375" style="1" customWidth="1"/>
    <col min="10242" max="10242" width="11.5703125" style="1" bestFit="1" customWidth="1"/>
    <col min="10243" max="10243" width="2.85546875" style="1" customWidth="1"/>
    <col min="10244" max="10244" width="70.42578125" style="1" customWidth="1"/>
    <col min="10245" max="10245" width="5.42578125" style="1" customWidth="1"/>
    <col min="10246" max="10246" width="10" style="1" bestFit="1" customWidth="1"/>
    <col min="10247" max="10248" width="17.28515625" style="1" customWidth="1"/>
    <col min="10249" max="10249" width="1.7109375" style="1" customWidth="1"/>
    <col min="10250" max="10250" width="12.85546875" style="1" customWidth="1"/>
    <col min="10251" max="10496" width="12.28515625" style="1"/>
    <col min="10497" max="10497" width="1.7109375" style="1" customWidth="1"/>
    <col min="10498" max="10498" width="11.5703125" style="1" bestFit="1" customWidth="1"/>
    <col min="10499" max="10499" width="2.85546875" style="1" customWidth="1"/>
    <col min="10500" max="10500" width="70.42578125" style="1" customWidth="1"/>
    <col min="10501" max="10501" width="5.42578125" style="1" customWidth="1"/>
    <col min="10502" max="10502" width="10" style="1" bestFit="1" customWidth="1"/>
    <col min="10503" max="10504" width="17.28515625" style="1" customWidth="1"/>
    <col min="10505" max="10505" width="1.7109375" style="1" customWidth="1"/>
    <col min="10506" max="10506" width="12.85546875" style="1" customWidth="1"/>
    <col min="10507" max="10752" width="12.28515625" style="1"/>
    <col min="10753" max="10753" width="1.7109375" style="1" customWidth="1"/>
    <col min="10754" max="10754" width="11.5703125" style="1" bestFit="1" customWidth="1"/>
    <col min="10755" max="10755" width="2.85546875" style="1" customWidth="1"/>
    <col min="10756" max="10756" width="70.42578125" style="1" customWidth="1"/>
    <col min="10757" max="10757" width="5.42578125" style="1" customWidth="1"/>
    <col min="10758" max="10758" width="10" style="1" bestFit="1" customWidth="1"/>
    <col min="10759" max="10760" width="17.28515625" style="1" customWidth="1"/>
    <col min="10761" max="10761" width="1.7109375" style="1" customWidth="1"/>
    <col min="10762" max="10762" width="12.85546875" style="1" customWidth="1"/>
    <col min="10763" max="11008" width="12.28515625" style="1"/>
    <col min="11009" max="11009" width="1.7109375" style="1" customWidth="1"/>
    <col min="11010" max="11010" width="11.5703125" style="1" bestFit="1" customWidth="1"/>
    <col min="11011" max="11011" width="2.85546875" style="1" customWidth="1"/>
    <col min="11012" max="11012" width="70.42578125" style="1" customWidth="1"/>
    <col min="11013" max="11013" width="5.42578125" style="1" customWidth="1"/>
    <col min="11014" max="11014" width="10" style="1" bestFit="1" customWidth="1"/>
    <col min="11015" max="11016" width="17.28515625" style="1" customWidth="1"/>
    <col min="11017" max="11017" width="1.7109375" style="1" customWidth="1"/>
    <col min="11018" max="11018" width="12.85546875" style="1" customWidth="1"/>
    <col min="11019" max="11264" width="12.28515625" style="1"/>
    <col min="11265" max="11265" width="1.7109375" style="1" customWidth="1"/>
    <col min="11266" max="11266" width="11.5703125" style="1" bestFit="1" customWidth="1"/>
    <col min="11267" max="11267" width="2.85546875" style="1" customWidth="1"/>
    <col min="11268" max="11268" width="70.42578125" style="1" customWidth="1"/>
    <col min="11269" max="11269" width="5.42578125" style="1" customWidth="1"/>
    <col min="11270" max="11270" width="10" style="1" bestFit="1" customWidth="1"/>
    <col min="11271" max="11272" width="17.28515625" style="1" customWidth="1"/>
    <col min="11273" max="11273" width="1.7109375" style="1" customWidth="1"/>
    <col min="11274" max="11274" width="12.85546875" style="1" customWidth="1"/>
    <col min="11275" max="11520" width="12.28515625" style="1"/>
    <col min="11521" max="11521" width="1.7109375" style="1" customWidth="1"/>
    <col min="11522" max="11522" width="11.5703125" style="1" bestFit="1" customWidth="1"/>
    <col min="11523" max="11523" width="2.85546875" style="1" customWidth="1"/>
    <col min="11524" max="11524" width="70.42578125" style="1" customWidth="1"/>
    <col min="11525" max="11525" width="5.42578125" style="1" customWidth="1"/>
    <col min="11526" max="11526" width="10" style="1" bestFit="1" customWidth="1"/>
    <col min="11527" max="11528" width="17.28515625" style="1" customWidth="1"/>
    <col min="11529" max="11529" width="1.7109375" style="1" customWidth="1"/>
    <col min="11530" max="11530" width="12.85546875" style="1" customWidth="1"/>
    <col min="11531" max="11776" width="12.28515625" style="1"/>
    <col min="11777" max="11777" width="1.7109375" style="1" customWidth="1"/>
    <col min="11778" max="11778" width="11.5703125" style="1" bestFit="1" customWidth="1"/>
    <col min="11779" max="11779" width="2.85546875" style="1" customWidth="1"/>
    <col min="11780" max="11780" width="70.42578125" style="1" customWidth="1"/>
    <col min="11781" max="11781" width="5.42578125" style="1" customWidth="1"/>
    <col min="11782" max="11782" width="10" style="1" bestFit="1" customWidth="1"/>
    <col min="11783" max="11784" width="17.28515625" style="1" customWidth="1"/>
    <col min="11785" max="11785" width="1.7109375" style="1" customWidth="1"/>
    <col min="11786" max="11786" width="12.85546875" style="1" customWidth="1"/>
    <col min="11787" max="12032" width="12.28515625" style="1"/>
    <col min="12033" max="12033" width="1.7109375" style="1" customWidth="1"/>
    <col min="12034" max="12034" width="11.5703125" style="1" bestFit="1" customWidth="1"/>
    <col min="12035" max="12035" width="2.85546875" style="1" customWidth="1"/>
    <col min="12036" max="12036" width="70.42578125" style="1" customWidth="1"/>
    <col min="12037" max="12037" width="5.42578125" style="1" customWidth="1"/>
    <col min="12038" max="12038" width="10" style="1" bestFit="1" customWidth="1"/>
    <col min="12039" max="12040" width="17.28515625" style="1" customWidth="1"/>
    <col min="12041" max="12041" width="1.7109375" style="1" customWidth="1"/>
    <col min="12042" max="12042" width="12.85546875" style="1" customWidth="1"/>
    <col min="12043" max="12288" width="12.28515625" style="1"/>
    <col min="12289" max="12289" width="1.7109375" style="1" customWidth="1"/>
    <col min="12290" max="12290" width="11.5703125" style="1" bestFit="1" customWidth="1"/>
    <col min="12291" max="12291" width="2.85546875" style="1" customWidth="1"/>
    <col min="12292" max="12292" width="70.42578125" style="1" customWidth="1"/>
    <col min="12293" max="12293" width="5.42578125" style="1" customWidth="1"/>
    <col min="12294" max="12294" width="10" style="1" bestFit="1" customWidth="1"/>
    <col min="12295" max="12296" width="17.28515625" style="1" customWidth="1"/>
    <col min="12297" max="12297" width="1.7109375" style="1" customWidth="1"/>
    <col min="12298" max="12298" width="12.85546875" style="1" customWidth="1"/>
    <col min="12299" max="12544" width="12.28515625" style="1"/>
    <col min="12545" max="12545" width="1.7109375" style="1" customWidth="1"/>
    <col min="12546" max="12546" width="11.5703125" style="1" bestFit="1" customWidth="1"/>
    <col min="12547" max="12547" width="2.85546875" style="1" customWidth="1"/>
    <col min="12548" max="12548" width="70.42578125" style="1" customWidth="1"/>
    <col min="12549" max="12549" width="5.42578125" style="1" customWidth="1"/>
    <col min="12550" max="12550" width="10" style="1" bestFit="1" customWidth="1"/>
    <col min="12551" max="12552" width="17.28515625" style="1" customWidth="1"/>
    <col min="12553" max="12553" width="1.7109375" style="1" customWidth="1"/>
    <col min="12554" max="12554" width="12.85546875" style="1" customWidth="1"/>
    <col min="12555" max="12800" width="12.28515625" style="1"/>
    <col min="12801" max="12801" width="1.7109375" style="1" customWidth="1"/>
    <col min="12802" max="12802" width="11.5703125" style="1" bestFit="1" customWidth="1"/>
    <col min="12803" max="12803" width="2.85546875" style="1" customWidth="1"/>
    <col min="12804" max="12804" width="70.42578125" style="1" customWidth="1"/>
    <col min="12805" max="12805" width="5.42578125" style="1" customWidth="1"/>
    <col min="12806" max="12806" width="10" style="1" bestFit="1" customWidth="1"/>
    <col min="12807" max="12808" width="17.28515625" style="1" customWidth="1"/>
    <col min="12809" max="12809" width="1.7109375" style="1" customWidth="1"/>
    <col min="12810" max="12810" width="12.85546875" style="1" customWidth="1"/>
    <col min="12811" max="13056" width="12.28515625" style="1"/>
    <col min="13057" max="13057" width="1.7109375" style="1" customWidth="1"/>
    <col min="13058" max="13058" width="11.5703125" style="1" bestFit="1" customWidth="1"/>
    <col min="13059" max="13059" width="2.85546875" style="1" customWidth="1"/>
    <col min="13060" max="13060" width="70.42578125" style="1" customWidth="1"/>
    <col min="13061" max="13061" width="5.42578125" style="1" customWidth="1"/>
    <col min="13062" max="13062" width="10" style="1" bestFit="1" customWidth="1"/>
    <col min="13063" max="13064" width="17.28515625" style="1" customWidth="1"/>
    <col min="13065" max="13065" width="1.7109375" style="1" customWidth="1"/>
    <col min="13066" max="13066" width="12.85546875" style="1" customWidth="1"/>
    <col min="13067" max="13312" width="12.28515625" style="1"/>
    <col min="13313" max="13313" width="1.7109375" style="1" customWidth="1"/>
    <col min="13314" max="13314" width="11.5703125" style="1" bestFit="1" customWidth="1"/>
    <col min="13315" max="13315" width="2.85546875" style="1" customWidth="1"/>
    <col min="13316" max="13316" width="70.42578125" style="1" customWidth="1"/>
    <col min="13317" max="13317" width="5.42578125" style="1" customWidth="1"/>
    <col min="13318" max="13318" width="10" style="1" bestFit="1" customWidth="1"/>
    <col min="13319" max="13320" width="17.28515625" style="1" customWidth="1"/>
    <col min="13321" max="13321" width="1.7109375" style="1" customWidth="1"/>
    <col min="13322" max="13322" width="12.85546875" style="1" customWidth="1"/>
    <col min="13323" max="13568" width="12.28515625" style="1"/>
    <col min="13569" max="13569" width="1.7109375" style="1" customWidth="1"/>
    <col min="13570" max="13570" width="11.5703125" style="1" bestFit="1" customWidth="1"/>
    <col min="13571" max="13571" width="2.85546875" style="1" customWidth="1"/>
    <col min="13572" max="13572" width="70.42578125" style="1" customWidth="1"/>
    <col min="13573" max="13573" width="5.42578125" style="1" customWidth="1"/>
    <col min="13574" max="13574" width="10" style="1" bestFit="1" customWidth="1"/>
    <col min="13575" max="13576" width="17.28515625" style="1" customWidth="1"/>
    <col min="13577" max="13577" width="1.7109375" style="1" customWidth="1"/>
    <col min="13578" max="13578" width="12.85546875" style="1" customWidth="1"/>
    <col min="13579" max="13824" width="12.28515625" style="1"/>
    <col min="13825" max="13825" width="1.7109375" style="1" customWidth="1"/>
    <col min="13826" max="13826" width="11.5703125" style="1" bestFit="1" customWidth="1"/>
    <col min="13827" max="13827" width="2.85546875" style="1" customWidth="1"/>
    <col min="13828" max="13828" width="70.42578125" style="1" customWidth="1"/>
    <col min="13829" max="13829" width="5.42578125" style="1" customWidth="1"/>
    <col min="13830" max="13830" width="10" style="1" bestFit="1" customWidth="1"/>
    <col min="13831" max="13832" width="17.28515625" style="1" customWidth="1"/>
    <col min="13833" max="13833" width="1.7109375" style="1" customWidth="1"/>
    <col min="13834" max="13834" width="12.85546875" style="1" customWidth="1"/>
    <col min="13835" max="14080" width="12.28515625" style="1"/>
    <col min="14081" max="14081" width="1.7109375" style="1" customWidth="1"/>
    <col min="14082" max="14082" width="11.5703125" style="1" bestFit="1" customWidth="1"/>
    <col min="14083" max="14083" width="2.85546875" style="1" customWidth="1"/>
    <col min="14084" max="14084" width="70.42578125" style="1" customWidth="1"/>
    <col min="14085" max="14085" width="5.42578125" style="1" customWidth="1"/>
    <col min="14086" max="14086" width="10" style="1" bestFit="1" customWidth="1"/>
    <col min="14087" max="14088" width="17.28515625" style="1" customWidth="1"/>
    <col min="14089" max="14089" width="1.7109375" style="1" customWidth="1"/>
    <col min="14090" max="14090" width="12.85546875" style="1" customWidth="1"/>
    <col min="14091" max="14336" width="12.28515625" style="1"/>
    <col min="14337" max="14337" width="1.7109375" style="1" customWidth="1"/>
    <col min="14338" max="14338" width="11.5703125" style="1" bestFit="1" customWidth="1"/>
    <col min="14339" max="14339" width="2.85546875" style="1" customWidth="1"/>
    <col min="14340" max="14340" width="70.42578125" style="1" customWidth="1"/>
    <col min="14341" max="14341" width="5.42578125" style="1" customWidth="1"/>
    <col min="14342" max="14342" width="10" style="1" bestFit="1" customWidth="1"/>
    <col min="14343" max="14344" width="17.28515625" style="1" customWidth="1"/>
    <col min="14345" max="14345" width="1.7109375" style="1" customWidth="1"/>
    <col min="14346" max="14346" width="12.85546875" style="1" customWidth="1"/>
    <col min="14347" max="14592" width="12.28515625" style="1"/>
    <col min="14593" max="14593" width="1.7109375" style="1" customWidth="1"/>
    <col min="14594" max="14594" width="11.5703125" style="1" bestFit="1" customWidth="1"/>
    <col min="14595" max="14595" width="2.85546875" style="1" customWidth="1"/>
    <col min="14596" max="14596" width="70.42578125" style="1" customWidth="1"/>
    <col min="14597" max="14597" width="5.42578125" style="1" customWidth="1"/>
    <col min="14598" max="14598" width="10" style="1" bestFit="1" customWidth="1"/>
    <col min="14599" max="14600" width="17.28515625" style="1" customWidth="1"/>
    <col min="14601" max="14601" width="1.7109375" style="1" customWidth="1"/>
    <col min="14602" max="14602" width="12.85546875" style="1" customWidth="1"/>
    <col min="14603" max="14848" width="12.28515625" style="1"/>
    <col min="14849" max="14849" width="1.7109375" style="1" customWidth="1"/>
    <col min="14850" max="14850" width="11.5703125" style="1" bestFit="1" customWidth="1"/>
    <col min="14851" max="14851" width="2.85546875" style="1" customWidth="1"/>
    <col min="14852" max="14852" width="70.42578125" style="1" customWidth="1"/>
    <col min="14853" max="14853" width="5.42578125" style="1" customWidth="1"/>
    <col min="14854" max="14854" width="10" style="1" bestFit="1" customWidth="1"/>
    <col min="14855" max="14856" width="17.28515625" style="1" customWidth="1"/>
    <col min="14857" max="14857" width="1.7109375" style="1" customWidth="1"/>
    <col min="14858" max="14858" width="12.85546875" style="1" customWidth="1"/>
    <col min="14859" max="15104" width="12.28515625" style="1"/>
    <col min="15105" max="15105" width="1.7109375" style="1" customWidth="1"/>
    <col min="15106" max="15106" width="11.5703125" style="1" bestFit="1" customWidth="1"/>
    <col min="15107" max="15107" width="2.85546875" style="1" customWidth="1"/>
    <col min="15108" max="15108" width="70.42578125" style="1" customWidth="1"/>
    <col min="15109" max="15109" width="5.42578125" style="1" customWidth="1"/>
    <col min="15110" max="15110" width="10" style="1" bestFit="1" customWidth="1"/>
    <col min="15111" max="15112" width="17.28515625" style="1" customWidth="1"/>
    <col min="15113" max="15113" width="1.7109375" style="1" customWidth="1"/>
    <col min="15114" max="15114" width="12.85546875" style="1" customWidth="1"/>
    <col min="15115" max="15360" width="12.28515625" style="1"/>
    <col min="15361" max="15361" width="1.7109375" style="1" customWidth="1"/>
    <col min="15362" max="15362" width="11.5703125" style="1" bestFit="1" customWidth="1"/>
    <col min="15363" max="15363" width="2.85546875" style="1" customWidth="1"/>
    <col min="15364" max="15364" width="70.42578125" style="1" customWidth="1"/>
    <col min="15365" max="15365" width="5.42578125" style="1" customWidth="1"/>
    <col min="15366" max="15366" width="10" style="1" bestFit="1" customWidth="1"/>
    <col min="15367" max="15368" width="17.28515625" style="1" customWidth="1"/>
    <col min="15369" max="15369" width="1.7109375" style="1" customWidth="1"/>
    <col min="15370" max="15370" width="12.85546875" style="1" customWidth="1"/>
    <col min="15371" max="15616" width="12.28515625" style="1"/>
    <col min="15617" max="15617" width="1.7109375" style="1" customWidth="1"/>
    <col min="15618" max="15618" width="11.5703125" style="1" bestFit="1" customWidth="1"/>
    <col min="15619" max="15619" width="2.85546875" style="1" customWidth="1"/>
    <col min="15620" max="15620" width="70.42578125" style="1" customWidth="1"/>
    <col min="15621" max="15621" width="5.42578125" style="1" customWidth="1"/>
    <col min="15622" max="15622" width="10" style="1" bestFit="1" customWidth="1"/>
    <col min="15623" max="15624" width="17.28515625" style="1" customWidth="1"/>
    <col min="15625" max="15625" width="1.7109375" style="1" customWidth="1"/>
    <col min="15626" max="15626" width="12.85546875" style="1" customWidth="1"/>
    <col min="15627" max="15872" width="12.28515625" style="1"/>
    <col min="15873" max="15873" width="1.7109375" style="1" customWidth="1"/>
    <col min="15874" max="15874" width="11.5703125" style="1" bestFit="1" customWidth="1"/>
    <col min="15875" max="15875" width="2.85546875" style="1" customWidth="1"/>
    <col min="15876" max="15876" width="70.42578125" style="1" customWidth="1"/>
    <col min="15877" max="15877" width="5.42578125" style="1" customWidth="1"/>
    <col min="15878" max="15878" width="10" style="1" bestFit="1" customWidth="1"/>
    <col min="15879" max="15880" width="17.28515625" style="1" customWidth="1"/>
    <col min="15881" max="15881" width="1.7109375" style="1" customWidth="1"/>
    <col min="15882" max="15882" width="12.85546875" style="1" customWidth="1"/>
    <col min="15883" max="16128" width="12.28515625" style="1"/>
    <col min="16129" max="16129" width="1.7109375" style="1" customWidth="1"/>
    <col min="16130" max="16130" width="11.5703125" style="1" bestFit="1" customWidth="1"/>
    <col min="16131" max="16131" width="2.85546875" style="1" customWidth="1"/>
    <col min="16132" max="16132" width="70.42578125" style="1" customWidth="1"/>
    <col min="16133" max="16133" width="5.42578125" style="1" customWidth="1"/>
    <col min="16134" max="16134" width="10" style="1" bestFit="1" customWidth="1"/>
    <col min="16135" max="16136" width="17.28515625" style="1" customWidth="1"/>
    <col min="16137" max="16137" width="1.7109375" style="1" customWidth="1"/>
    <col min="16138" max="16138" width="12.85546875" style="1" customWidth="1"/>
    <col min="16139" max="16384" width="12.28515625" style="1"/>
  </cols>
  <sheetData>
    <row r="1" spans="2:8" ht="9" customHeight="1" thickBot="1"/>
    <row r="2" spans="2:8" ht="15.75" customHeight="1">
      <c r="B2" s="6"/>
      <c r="C2" s="135" t="s">
        <v>0</v>
      </c>
      <c r="D2" s="136"/>
      <c r="E2" s="139" t="s">
        <v>1</v>
      </c>
      <c r="F2" s="139" t="s">
        <v>2</v>
      </c>
      <c r="G2" s="7" t="s">
        <v>3</v>
      </c>
      <c r="H2" s="8" t="s">
        <v>4</v>
      </c>
    </row>
    <row r="3" spans="2:8" ht="15.75" customHeight="1" thickBot="1">
      <c r="B3" s="9"/>
      <c r="C3" s="137"/>
      <c r="D3" s="138"/>
      <c r="E3" s="140"/>
      <c r="F3" s="140"/>
      <c r="G3" s="10" t="s">
        <v>5</v>
      </c>
      <c r="H3" s="11" t="s">
        <v>5</v>
      </c>
    </row>
    <row r="4" spans="2:8" ht="9" customHeight="1" thickBot="1">
      <c r="B4" s="12"/>
      <c r="C4" s="13"/>
      <c r="D4" s="14"/>
      <c r="E4" s="15"/>
      <c r="F4" s="16"/>
      <c r="G4" s="17"/>
      <c r="H4" s="18"/>
    </row>
    <row r="5" spans="2:8" ht="28.5" customHeight="1" thickBot="1">
      <c r="B5" s="12"/>
      <c r="C5" s="13"/>
      <c r="D5" s="19"/>
      <c r="E5" s="141"/>
      <c r="F5" s="142"/>
      <c r="G5" s="142"/>
      <c r="H5" s="143"/>
    </row>
    <row r="6" spans="2:8" ht="9" customHeight="1" thickBot="1">
      <c r="B6" s="12"/>
      <c r="C6" s="13"/>
      <c r="D6" s="20"/>
      <c r="E6" s="21"/>
      <c r="F6" s="22"/>
      <c r="G6" s="23"/>
      <c r="H6" s="18"/>
    </row>
    <row r="7" spans="2:8" s="29" customFormat="1" ht="27" customHeight="1" thickBot="1">
      <c r="B7" s="24"/>
      <c r="C7" s="25"/>
      <c r="D7" s="144" t="s">
        <v>65</v>
      </c>
      <c r="E7" s="145"/>
      <c r="F7" s="26"/>
      <c r="G7" s="27"/>
      <c r="H7" s="28"/>
    </row>
    <row r="8" spans="2:8" ht="15.75" customHeight="1">
      <c r="B8" s="30"/>
      <c r="C8" s="31"/>
      <c r="E8" s="32"/>
      <c r="F8" s="33"/>
      <c r="G8" s="34"/>
      <c r="H8" s="35"/>
    </row>
    <row r="9" spans="2:8" ht="15.75" customHeight="1">
      <c r="B9" s="36"/>
      <c r="C9" s="37"/>
      <c r="D9" s="38" t="s">
        <v>6</v>
      </c>
      <c r="E9" s="39"/>
      <c r="F9" s="22"/>
      <c r="G9" s="40"/>
      <c r="H9" s="18"/>
    </row>
    <row r="10" spans="2:8" ht="15.75" customHeight="1">
      <c r="B10" s="41"/>
      <c r="C10" s="42"/>
      <c r="D10" s="123"/>
      <c r="E10" s="39"/>
      <c r="F10" s="22"/>
      <c r="G10" s="40"/>
      <c r="H10" s="18"/>
    </row>
    <row r="11" spans="2:8" ht="15.75" customHeight="1">
      <c r="B11" s="41"/>
      <c r="C11" s="66"/>
      <c r="D11" s="123"/>
      <c r="E11" s="39"/>
      <c r="F11" s="22"/>
      <c r="G11" s="40"/>
      <c r="H11" s="18"/>
    </row>
    <row r="12" spans="2:8" ht="15.75" customHeight="1">
      <c r="B12" s="41"/>
      <c r="C12" s="66"/>
      <c r="D12" s="123"/>
      <c r="E12" s="39"/>
      <c r="F12" s="22"/>
      <c r="G12" s="40"/>
      <c r="H12" s="18"/>
    </row>
    <row r="13" spans="2:8" ht="15.75" customHeight="1">
      <c r="B13" s="41">
        <v>0</v>
      </c>
      <c r="C13" s="44" t="s">
        <v>97</v>
      </c>
      <c r="D13" s="1"/>
      <c r="E13" s="39"/>
      <c r="F13" s="22"/>
      <c r="G13" s="40"/>
      <c r="H13" s="18"/>
    </row>
    <row r="14" spans="2:8" ht="15.75" customHeight="1">
      <c r="B14" s="41"/>
      <c r="C14" s="66"/>
      <c r="D14" s="123" t="s">
        <v>98</v>
      </c>
      <c r="E14" s="118" t="s">
        <v>45</v>
      </c>
      <c r="F14" s="22"/>
      <c r="G14" s="40"/>
      <c r="H14" s="18"/>
    </row>
    <row r="15" spans="2:8" ht="15.75" customHeight="1">
      <c r="B15" s="41"/>
      <c r="C15" s="66"/>
      <c r="D15" s="123" t="s">
        <v>113</v>
      </c>
      <c r="E15" s="118" t="s">
        <v>96</v>
      </c>
      <c r="F15" s="22">
        <v>1</v>
      </c>
      <c r="G15" s="40"/>
      <c r="H15" s="18"/>
    </row>
    <row r="16" spans="2:8" ht="15.75" customHeight="1">
      <c r="B16" s="41"/>
      <c r="C16" s="66"/>
      <c r="D16" s="123" t="s">
        <v>163</v>
      </c>
      <c r="E16" s="118" t="s">
        <v>96</v>
      </c>
      <c r="F16" s="22">
        <v>1</v>
      </c>
      <c r="G16" s="40"/>
      <c r="H16" s="18"/>
    </row>
    <row r="17" spans="2:8" ht="15.75" customHeight="1">
      <c r="B17" s="41"/>
      <c r="C17" s="66"/>
      <c r="D17" s="123"/>
      <c r="E17" s="39"/>
      <c r="F17" s="22"/>
      <c r="G17" s="40"/>
      <c r="H17" s="18"/>
    </row>
    <row r="18" spans="2:8" ht="15.75" customHeight="1">
      <c r="B18" s="50"/>
      <c r="C18" s="51"/>
      <c r="D18" s="121" t="s">
        <v>99</v>
      </c>
      <c r="E18" s="53"/>
      <c r="F18" s="54"/>
      <c r="G18" s="55"/>
      <c r="H18" s="56">
        <f>SUM(H15:H16)</f>
        <v>0</v>
      </c>
    </row>
    <row r="19" spans="2:8" ht="15.75" customHeight="1">
      <c r="B19" s="41"/>
      <c r="C19" s="66"/>
      <c r="D19" s="123"/>
      <c r="E19" s="39"/>
      <c r="F19" s="22"/>
      <c r="G19" s="40"/>
      <c r="H19" s="18"/>
    </row>
    <row r="20" spans="2:8" ht="15.75" customHeight="1">
      <c r="B20" s="41"/>
      <c r="C20" s="66"/>
      <c r="D20" s="123"/>
      <c r="E20" s="39"/>
      <c r="F20" s="22"/>
      <c r="G20" s="40"/>
      <c r="H20" s="18"/>
    </row>
    <row r="21" spans="2:8" ht="15.75" customHeight="1">
      <c r="B21" s="43" t="s">
        <v>7</v>
      </c>
      <c r="C21" s="131" t="s">
        <v>8</v>
      </c>
      <c r="E21" s="39"/>
      <c r="F21" s="22"/>
      <c r="G21" s="40"/>
      <c r="H21" s="18"/>
    </row>
    <row r="22" spans="2:8" ht="15.75" customHeight="1">
      <c r="B22" s="41"/>
      <c r="C22" s="42"/>
      <c r="D22" s="44" t="s">
        <v>9</v>
      </c>
      <c r="E22" s="39"/>
      <c r="F22" s="22"/>
      <c r="G22" s="40"/>
      <c r="H22" s="18"/>
    </row>
    <row r="23" spans="2:8" ht="15.75" customHeight="1">
      <c r="B23" s="41"/>
      <c r="C23" s="42"/>
      <c r="D23" s="120" t="s">
        <v>64</v>
      </c>
      <c r="E23" s="118" t="s">
        <v>10</v>
      </c>
      <c r="F23" s="22">
        <v>1</v>
      </c>
      <c r="G23" s="40"/>
      <c r="H23" s="18">
        <f>F23*G23</f>
        <v>0</v>
      </c>
    </row>
    <row r="24" spans="2:8" ht="15.75" customHeight="1">
      <c r="B24" s="41"/>
      <c r="C24" s="42"/>
      <c r="D24" s="120" t="s">
        <v>66</v>
      </c>
      <c r="E24" s="118" t="s">
        <v>10</v>
      </c>
      <c r="F24" s="22">
        <v>1</v>
      </c>
      <c r="G24" s="40"/>
      <c r="H24" s="18">
        <f t="shared" ref="H24:H32" si="0">F24*G24</f>
        <v>0</v>
      </c>
    </row>
    <row r="25" spans="2:8" ht="15.75" customHeight="1">
      <c r="B25" s="41"/>
      <c r="C25" s="42"/>
      <c r="D25" s="120" t="s">
        <v>67</v>
      </c>
      <c r="E25" s="118" t="s">
        <v>10</v>
      </c>
      <c r="F25" s="22">
        <v>1</v>
      </c>
      <c r="G25" s="40"/>
      <c r="H25" s="18">
        <f t="shared" si="0"/>
        <v>0</v>
      </c>
    </row>
    <row r="26" spans="2:8" ht="15.75" customHeight="1">
      <c r="B26" s="41"/>
      <c r="C26" s="42"/>
      <c r="D26" s="120" t="s">
        <v>68</v>
      </c>
      <c r="E26" s="118" t="s">
        <v>10</v>
      </c>
      <c r="F26" s="22">
        <v>1</v>
      </c>
      <c r="G26" s="40"/>
      <c r="H26" s="18">
        <f t="shared" si="0"/>
        <v>0</v>
      </c>
    </row>
    <row r="27" spans="2:8" ht="15.75" customHeight="1">
      <c r="B27" s="41"/>
      <c r="C27" s="42"/>
      <c r="D27" s="120" t="s">
        <v>69</v>
      </c>
      <c r="E27" s="118" t="s">
        <v>10</v>
      </c>
      <c r="F27" s="22">
        <v>1</v>
      </c>
      <c r="G27" s="40"/>
      <c r="H27" s="18">
        <f t="shared" si="0"/>
        <v>0</v>
      </c>
    </row>
    <row r="28" spans="2:8" ht="15.75" customHeight="1">
      <c r="B28" s="41"/>
      <c r="C28" s="42"/>
      <c r="D28" s="120" t="s">
        <v>83</v>
      </c>
      <c r="E28" s="118" t="s">
        <v>10</v>
      </c>
      <c r="F28" s="22">
        <v>1</v>
      </c>
      <c r="G28" s="40"/>
      <c r="H28" s="18">
        <f t="shared" si="0"/>
        <v>0</v>
      </c>
    </row>
    <row r="29" spans="2:8" ht="15.75" customHeight="1">
      <c r="B29" s="41"/>
      <c r="C29" s="42"/>
      <c r="D29" s="120" t="s">
        <v>70</v>
      </c>
      <c r="E29" s="118" t="s">
        <v>10</v>
      </c>
      <c r="F29" s="22">
        <v>1</v>
      </c>
      <c r="G29" s="40"/>
      <c r="H29" s="18">
        <f t="shared" si="0"/>
        <v>0</v>
      </c>
    </row>
    <row r="30" spans="2:8" ht="15.75" customHeight="1">
      <c r="B30" s="41"/>
      <c r="C30" s="42"/>
      <c r="D30" s="120" t="s">
        <v>71</v>
      </c>
      <c r="E30" s="118" t="s">
        <v>10</v>
      </c>
      <c r="F30" s="22">
        <v>1</v>
      </c>
      <c r="G30" s="40"/>
      <c r="H30" s="18">
        <f t="shared" si="0"/>
        <v>0</v>
      </c>
    </row>
    <row r="31" spans="2:8" ht="15.75" customHeight="1">
      <c r="B31" s="41"/>
      <c r="C31" s="42"/>
      <c r="D31" s="120" t="s">
        <v>72</v>
      </c>
      <c r="E31" s="118" t="s">
        <v>10</v>
      </c>
      <c r="F31" s="22">
        <v>1</v>
      </c>
      <c r="G31" s="40"/>
      <c r="H31" s="18">
        <f t="shared" si="0"/>
        <v>0</v>
      </c>
    </row>
    <row r="32" spans="2:8" ht="15.75" customHeight="1">
      <c r="B32" s="41"/>
      <c r="C32" s="42"/>
      <c r="D32" s="120" t="s">
        <v>73</v>
      </c>
      <c r="E32" s="118" t="s">
        <v>10</v>
      </c>
      <c r="F32" s="22">
        <v>1</v>
      </c>
      <c r="G32" s="40"/>
      <c r="H32" s="18">
        <f t="shared" si="0"/>
        <v>0</v>
      </c>
    </row>
    <row r="33" spans="2:8" ht="15.75" customHeight="1">
      <c r="B33" s="41"/>
      <c r="C33" s="42"/>
      <c r="D33" s="120" t="s">
        <v>114</v>
      </c>
      <c r="E33" s="118" t="s">
        <v>10</v>
      </c>
      <c r="F33" s="22">
        <v>1</v>
      </c>
      <c r="G33" s="40"/>
      <c r="H33" s="49"/>
    </row>
    <row r="34" spans="2:8" ht="15.75" customHeight="1">
      <c r="B34" s="41"/>
      <c r="C34" s="42"/>
      <c r="E34" s="39"/>
      <c r="F34" s="22"/>
      <c r="G34" s="40"/>
      <c r="H34" s="18"/>
    </row>
    <row r="35" spans="2:8" ht="15.75" customHeight="1">
      <c r="B35" s="50"/>
      <c r="C35" s="51"/>
      <c r="D35" s="121" t="s">
        <v>13</v>
      </c>
      <c r="E35" s="53"/>
      <c r="F35" s="54"/>
      <c r="G35" s="55"/>
      <c r="H35" s="56">
        <f>SUM(H23:H34)</f>
        <v>0</v>
      </c>
    </row>
    <row r="36" spans="2:8" ht="15.75" customHeight="1">
      <c r="B36" s="41"/>
      <c r="C36" s="42"/>
      <c r="E36" s="39"/>
      <c r="F36" s="22"/>
      <c r="G36" s="40"/>
      <c r="H36" s="18"/>
    </row>
    <row r="37" spans="2:8" ht="15.75" customHeight="1">
      <c r="B37" s="132">
        <v>2</v>
      </c>
      <c r="C37" s="131" t="s">
        <v>162</v>
      </c>
      <c r="E37" s="39"/>
      <c r="F37" s="22"/>
      <c r="G37" s="40"/>
      <c r="H37" s="18"/>
    </row>
    <row r="38" spans="2:8" ht="15.75" customHeight="1">
      <c r="B38" s="41"/>
      <c r="C38" s="120"/>
      <c r="E38" s="39"/>
      <c r="F38" s="22"/>
      <c r="G38" s="40"/>
      <c r="H38" s="18"/>
    </row>
    <row r="39" spans="2:8" ht="15.75" customHeight="1">
      <c r="B39" s="41"/>
      <c r="C39" s="42"/>
      <c r="D39" s="119" t="s">
        <v>87</v>
      </c>
      <c r="E39" s="118" t="s">
        <v>96</v>
      </c>
      <c r="F39" s="22">
        <v>1</v>
      </c>
      <c r="G39" s="40"/>
      <c r="H39" s="18">
        <f>F39*G39</f>
        <v>0</v>
      </c>
    </row>
    <row r="40" spans="2:8" ht="15.75" customHeight="1">
      <c r="B40" s="41"/>
      <c r="C40" s="42"/>
      <c r="D40" s="119" t="s">
        <v>88</v>
      </c>
      <c r="E40" s="118" t="s">
        <v>96</v>
      </c>
      <c r="F40" s="22">
        <v>1</v>
      </c>
      <c r="G40" s="40"/>
      <c r="H40" s="18">
        <f t="shared" ref="H40:H47" si="1">F40*G40</f>
        <v>0</v>
      </c>
    </row>
    <row r="41" spans="2:8" ht="15.75" customHeight="1">
      <c r="B41" s="41"/>
      <c r="C41" s="42"/>
      <c r="D41" s="119" t="s">
        <v>89</v>
      </c>
      <c r="E41" s="118" t="s">
        <v>96</v>
      </c>
      <c r="F41" s="22">
        <v>1</v>
      </c>
      <c r="G41" s="40"/>
      <c r="H41" s="18">
        <f t="shared" si="1"/>
        <v>0</v>
      </c>
    </row>
    <row r="42" spans="2:8" ht="15.75" customHeight="1">
      <c r="B42" s="41"/>
      <c r="C42" s="42"/>
      <c r="D42" s="119" t="s">
        <v>90</v>
      </c>
      <c r="E42" s="118" t="s">
        <v>96</v>
      </c>
      <c r="F42" s="22">
        <v>1</v>
      </c>
      <c r="G42" s="40"/>
      <c r="H42" s="18">
        <f t="shared" si="1"/>
        <v>0</v>
      </c>
    </row>
    <row r="43" spans="2:8" ht="15.75" customHeight="1">
      <c r="B43" s="41"/>
      <c r="C43" s="42"/>
      <c r="D43" s="119" t="s">
        <v>91</v>
      </c>
      <c r="E43" s="118" t="s">
        <v>96</v>
      </c>
      <c r="F43" s="22">
        <v>1</v>
      </c>
      <c r="G43" s="40"/>
      <c r="H43" s="18">
        <f t="shared" si="1"/>
        <v>0</v>
      </c>
    </row>
    <row r="44" spans="2:8" ht="15.75" customHeight="1">
      <c r="B44" s="41"/>
      <c r="C44" s="42"/>
      <c r="D44" s="119" t="s">
        <v>92</v>
      </c>
      <c r="E44" s="118" t="s">
        <v>96</v>
      </c>
      <c r="F44" s="22">
        <v>1</v>
      </c>
      <c r="G44" s="40"/>
      <c r="H44" s="18">
        <f t="shared" si="1"/>
        <v>0</v>
      </c>
    </row>
    <row r="45" spans="2:8" ht="15.75" customHeight="1">
      <c r="B45" s="41"/>
      <c r="C45" s="42"/>
      <c r="D45" s="119" t="s">
        <v>93</v>
      </c>
      <c r="E45" s="118" t="s">
        <v>96</v>
      </c>
      <c r="F45" s="22">
        <v>1</v>
      </c>
      <c r="G45" s="40"/>
      <c r="H45" s="18">
        <f t="shared" si="1"/>
        <v>0</v>
      </c>
    </row>
    <row r="46" spans="2:8" ht="15.75" customHeight="1">
      <c r="B46" s="41"/>
      <c r="C46" s="42"/>
      <c r="D46" s="119" t="s">
        <v>94</v>
      </c>
      <c r="E46" s="118" t="s">
        <v>96</v>
      </c>
      <c r="F46" s="22">
        <v>1</v>
      </c>
      <c r="G46" s="40"/>
      <c r="H46" s="18">
        <f t="shared" si="1"/>
        <v>0</v>
      </c>
    </row>
    <row r="47" spans="2:8" ht="15.75" customHeight="1">
      <c r="B47" s="41"/>
      <c r="C47" s="42"/>
      <c r="D47" s="119" t="s">
        <v>95</v>
      </c>
      <c r="E47" s="118" t="s">
        <v>96</v>
      </c>
      <c r="F47" s="22">
        <v>1</v>
      </c>
      <c r="G47" s="40"/>
      <c r="H47" s="18">
        <f t="shared" si="1"/>
        <v>0</v>
      </c>
    </row>
    <row r="48" spans="2:8" ht="15.75" customHeight="1">
      <c r="B48" s="41"/>
      <c r="C48" s="42"/>
      <c r="D48" s="124"/>
      <c r="E48" s="47"/>
      <c r="F48" s="47"/>
      <c r="G48" s="48"/>
      <c r="H48" s="49"/>
    </row>
    <row r="49" spans="2:8" ht="15.75" customHeight="1">
      <c r="B49" s="50"/>
      <c r="C49" s="51"/>
      <c r="D49" s="121" t="s">
        <v>86</v>
      </c>
      <c r="E49" s="53"/>
      <c r="F49" s="54"/>
      <c r="G49" s="55"/>
      <c r="H49" s="56">
        <f>SUM(H30:H48)</f>
        <v>0</v>
      </c>
    </row>
    <row r="50" spans="2:8" ht="15.75" customHeight="1">
      <c r="B50" s="41"/>
      <c r="C50" s="42"/>
      <c r="D50" s="124"/>
      <c r="E50" s="47"/>
      <c r="F50" s="47"/>
      <c r="G50" s="48"/>
      <c r="H50" s="49"/>
    </row>
    <row r="51" spans="2:8" ht="15.75" customHeight="1">
      <c r="B51" s="41"/>
      <c r="C51" s="42"/>
      <c r="D51" s="124"/>
      <c r="E51" s="47"/>
      <c r="F51" s="47"/>
      <c r="G51" s="48"/>
      <c r="H51" s="49"/>
    </row>
    <row r="52" spans="2:8" ht="15.75" customHeight="1">
      <c r="B52" s="122" t="s">
        <v>16</v>
      </c>
      <c r="C52" s="44" t="s">
        <v>17</v>
      </c>
      <c r="E52" s="47"/>
      <c r="F52" s="47"/>
      <c r="G52" s="48"/>
      <c r="H52" s="49"/>
    </row>
    <row r="53" spans="2:8" ht="15.75" customHeight="1">
      <c r="B53" s="41"/>
      <c r="C53" s="42"/>
      <c r="D53" s="124" t="s">
        <v>119</v>
      </c>
      <c r="E53" s="47" t="s">
        <v>138</v>
      </c>
      <c r="F53" s="47"/>
      <c r="G53" s="48"/>
      <c r="H53" s="49"/>
    </row>
    <row r="54" spans="2:8" ht="15.75" customHeight="1">
      <c r="B54" s="41"/>
      <c r="C54" s="42"/>
      <c r="D54" s="124"/>
      <c r="E54" s="47"/>
      <c r="F54" s="47"/>
      <c r="G54" s="48"/>
      <c r="H54" s="49"/>
    </row>
    <row r="55" spans="2:8" ht="15" customHeight="1">
      <c r="B55" s="41"/>
      <c r="C55" s="42"/>
      <c r="D55" s="45"/>
      <c r="E55" s="47"/>
      <c r="F55" s="47"/>
      <c r="G55" s="48"/>
      <c r="H55" s="49"/>
    </row>
    <row r="56" spans="2:8" ht="15.6" hidden="1" customHeight="1">
      <c r="B56" s="41"/>
      <c r="C56" s="42"/>
      <c r="D56" s="45"/>
      <c r="E56" s="47"/>
      <c r="F56" s="47"/>
      <c r="G56" s="48"/>
      <c r="H56" s="49"/>
    </row>
    <row r="57" spans="2:8" ht="15.6" hidden="1" customHeight="1">
      <c r="B57" s="41"/>
      <c r="C57" s="42"/>
      <c r="D57" s="45"/>
      <c r="E57" s="47"/>
      <c r="F57" s="47"/>
      <c r="G57" s="48"/>
      <c r="H57" s="49"/>
    </row>
    <row r="58" spans="2:8" ht="15.6" hidden="1" customHeight="1">
      <c r="B58" s="41"/>
      <c r="C58" s="42"/>
      <c r="D58" s="45"/>
      <c r="E58" s="47"/>
      <c r="F58" s="47"/>
      <c r="G58" s="48"/>
      <c r="H58" s="49"/>
    </row>
    <row r="59" spans="2:8" ht="15.6" hidden="1" customHeight="1">
      <c r="B59" s="41"/>
      <c r="C59" s="42"/>
      <c r="D59" s="45"/>
      <c r="E59" s="47"/>
      <c r="F59" s="47"/>
      <c r="G59" s="48"/>
      <c r="H59" s="49"/>
    </row>
    <row r="60" spans="2:8" ht="15.6" hidden="1" customHeight="1">
      <c r="B60" s="41"/>
      <c r="C60" s="42"/>
      <c r="E60" s="39"/>
      <c r="F60" s="22"/>
      <c r="G60" s="40"/>
      <c r="H60" s="18"/>
    </row>
    <row r="61" spans="2:8" ht="15.75" customHeight="1">
      <c r="B61" s="50"/>
      <c r="C61" s="51"/>
      <c r="D61" s="121" t="s">
        <v>15</v>
      </c>
      <c r="E61" s="53"/>
      <c r="F61" s="54"/>
      <c r="G61" s="55"/>
      <c r="H61" s="56">
        <f>SUM(H53:H60)</f>
        <v>0</v>
      </c>
    </row>
    <row r="62" spans="2:8" ht="15.75" customHeight="1">
      <c r="B62" s="41"/>
      <c r="C62" s="42"/>
      <c r="E62" s="39"/>
      <c r="F62" s="22"/>
      <c r="G62" s="40"/>
      <c r="H62" s="18"/>
    </row>
    <row r="63" spans="2:8" ht="15.75" customHeight="1">
      <c r="B63" s="43" t="s">
        <v>18</v>
      </c>
      <c r="C63" s="44" t="s">
        <v>19</v>
      </c>
      <c r="E63" s="39"/>
      <c r="F63" s="22"/>
      <c r="G63" s="40"/>
      <c r="H63" s="18"/>
    </row>
    <row r="64" spans="2:8" ht="30">
      <c r="B64" s="41"/>
      <c r="C64" s="42"/>
      <c r="D64" s="125" t="s">
        <v>139</v>
      </c>
      <c r="E64" s="58"/>
      <c r="F64" s="47"/>
      <c r="G64" s="48"/>
      <c r="H64" s="49"/>
    </row>
    <row r="65" spans="2:8" ht="15">
      <c r="B65" s="41"/>
      <c r="C65" s="42"/>
      <c r="D65" s="57"/>
      <c r="E65" s="58"/>
      <c r="F65" s="47"/>
      <c r="G65" s="48"/>
      <c r="H65" s="49"/>
    </row>
    <row r="66" spans="2:8" ht="15.75" customHeight="1">
      <c r="B66" s="41"/>
      <c r="C66" s="42"/>
      <c r="D66" s="120" t="s">
        <v>74</v>
      </c>
      <c r="E66" s="47"/>
      <c r="F66" s="47"/>
      <c r="G66" s="48"/>
      <c r="H66" s="49"/>
    </row>
    <row r="67" spans="2:8" ht="15.75" customHeight="1">
      <c r="B67" s="41"/>
      <c r="C67" s="42"/>
      <c r="D67" s="120"/>
      <c r="E67" s="47"/>
      <c r="F67" s="47"/>
      <c r="G67" s="48"/>
      <c r="H67" s="49"/>
    </row>
    <row r="68" spans="2:8" ht="15.75" customHeight="1">
      <c r="B68" s="41"/>
      <c r="C68" s="42"/>
      <c r="D68" s="120" t="s">
        <v>84</v>
      </c>
      <c r="E68" s="47" t="s">
        <v>96</v>
      </c>
      <c r="F68" s="47">
        <v>1</v>
      </c>
      <c r="G68" s="48"/>
      <c r="H68" s="49">
        <f>F68*G68</f>
        <v>0</v>
      </c>
    </row>
    <row r="69" spans="2:8" ht="15.75" customHeight="1">
      <c r="B69" s="41"/>
      <c r="C69" s="42"/>
      <c r="D69" s="120" t="s">
        <v>125</v>
      </c>
      <c r="E69" s="47"/>
      <c r="F69" s="47"/>
      <c r="G69" s="48"/>
      <c r="H69" s="49">
        <f t="shared" ref="H69:H82" si="2">F69*G69</f>
        <v>0</v>
      </c>
    </row>
    <row r="70" spans="2:8" ht="15.75" customHeight="1">
      <c r="B70" s="41"/>
      <c r="C70" s="42"/>
      <c r="D70" s="45" t="s">
        <v>20</v>
      </c>
      <c r="E70" s="47" t="s">
        <v>11</v>
      </c>
      <c r="F70" s="47"/>
      <c r="G70" s="48"/>
      <c r="H70" s="49">
        <f t="shared" si="2"/>
        <v>0</v>
      </c>
    </row>
    <row r="71" spans="2:8" ht="15.75" customHeight="1">
      <c r="B71" s="41"/>
      <c r="C71" s="42"/>
      <c r="D71" s="45" t="s">
        <v>21</v>
      </c>
      <c r="E71" s="47" t="s">
        <v>11</v>
      </c>
      <c r="F71" s="47"/>
      <c r="G71" s="48"/>
      <c r="H71" s="49">
        <f t="shared" si="2"/>
        <v>0</v>
      </c>
    </row>
    <row r="72" spans="2:8" ht="15.75" customHeight="1">
      <c r="B72" s="41"/>
      <c r="C72" s="42"/>
      <c r="D72" s="45" t="s">
        <v>22</v>
      </c>
      <c r="E72" s="47" t="s">
        <v>11</v>
      </c>
      <c r="F72" s="47"/>
      <c r="G72" s="48"/>
      <c r="H72" s="49">
        <f t="shared" si="2"/>
        <v>0</v>
      </c>
    </row>
    <row r="73" spans="2:8" ht="15.75" customHeight="1">
      <c r="B73" s="41"/>
      <c r="C73" s="42"/>
      <c r="D73" s="124" t="s">
        <v>116</v>
      </c>
      <c r="E73" s="47" t="s">
        <v>11</v>
      </c>
      <c r="F73" s="47"/>
      <c r="G73" s="48"/>
      <c r="H73" s="49">
        <f t="shared" si="2"/>
        <v>0</v>
      </c>
    </row>
    <row r="74" spans="2:8" ht="15.75" customHeight="1">
      <c r="B74" s="41"/>
      <c r="C74" s="42"/>
      <c r="D74" s="45" t="s">
        <v>23</v>
      </c>
      <c r="E74" s="47" t="s">
        <v>10</v>
      </c>
      <c r="F74" s="47"/>
      <c r="G74" s="48"/>
      <c r="H74" s="49">
        <f t="shared" si="2"/>
        <v>0</v>
      </c>
    </row>
    <row r="75" spans="2:8" ht="15.75" customHeight="1">
      <c r="B75" s="41"/>
      <c r="C75" s="42"/>
      <c r="D75" s="45"/>
      <c r="E75" s="39"/>
      <c r="F75" s="22"/>
      <c r="G75" s="40"/>
      <c r="H75" s="49">
        <f t="shared" si="2"/>
        <v>0</v>
      </c>
    </row>
    <row r="76" spans="2:8" ht="15.75" customHeight="1">
      <c r="B76" s="41"/>
      <c r="C76" s="42"/>
      <c r="D76" s="44" t="s">
        <v>24</v>
      </c>
      <c r="E76" s="39"/>
      <c r="F76" s="22"/>
      <c r="G76" s="40"/>
      <c r="H76" s="49">
        <f t="shared" si="2"/>
        <v>0</v>
      </c>
    </row>
    <row r="77" spans="2:8" ht="15.75" customHeight="1">
      <c r="B77" s="41"/>
      <c r="C77" s="42"/>
      <c r="D77" s="45"/>
      <c r="E77" s="39"/>
      <c r="F77" s="22"/>
      <c r="G77" s="40"/>
      <c r="H77" s="49">
        <f t="shared" si="2"/>
        <v>0</v>
      </c>
    </row>
    <row r="78" spans="2:8" ht="15.75" customHeight="1">
      <c r="B78" s="41"/>
      <c r="C78" s="42"/>
      <c r="D78" s="45" t="s">
        <v>25</v>
      </c>
      <c r="E78" s="39"/>
      <c r="F78" s="22"/>
      <c r="G78" s="40"/>
      <c r="H78" s="49">
        <f t="shared" si="2"/>
        <v>0</v>
      </c>
    </row>
    <row r="79" spans="2:8" ht="15.75" customHeight="1">
      <c r="B79" s="41"/>
      <c r="C79" s="42"/>
      <c r="D79" s="45" t="s">
        <v>26</v>
      </c>
      <c r="E79" s="47" t="s">
        <v>11</v>
      </c>
      <c r="F79" s="47"/>
      <c r="G79" s="48"/>
      <c r="H79" s="49">
        <f t="shared" si="2"/>
        <v>0</v>
      </c>
    </row>
    <row r="80" spans="2:8" ht="15.75" customHeight="1">
      <c r="B80" s="41"/>
      <c r="C80" s="42"/>
      <c r="D80" s="45" t="s">
        <v>27</v>
      </c>
      <c r="E80" s="47" t="s">
        <v>11</v>
      </c>
      <c r="F80" s="47"/>
      <c r="G80" s="48"/>
      <c r="H80" s="49">
        <f t="shared" si="2"/>
        <v>0</v>
      </c>
    </row>
    <row r="81" spans="2:8" ht="15.75" customHeight="1">
      <c r="B81" s="41"/>
      <c r="C81" s="42"/>
      <c r="D81" s="45" t="s">
        <v>28</v>
      </c>
      <c r="E81" s="47" t="s">
        <v>11</v>
      </c>
      <c r="F81" s="47"/>
      <c r="G81" s="48"/>
      <c r="H81" s="49">
        <f t="shared" si="2"/>
        <v>0</v>
      </c>
    </row>
    <row r="82" spans="2:8" ht="15.75" customHeight="1">
      <c r="B82" s="41"/>
      <c r="C82" s="42"/>
      <c r="D82" s="45" t="s">
        <v>29</v>
      </c>
      <c r="E82" s="47" t="s">
        <v>11</v>
      </c>
      <c r="F82" s="47"/>
      <c r="G82" s="48"/>
      <c r="H82" s="49">
        <f t="shared" si="2"/>
        <v>0</v>
      </c>
    </row>
    <row r="83" spans="2:8" ht="15.75" customHeight="1">
      <c r="B83" s="41"/>
      <c r="C83" s="42"/>
      <c r="D83" s="45" t="s">
        <v>30</v>
      </c>
      <c r="E83" s="47" t="s">
        <v>11</v>
      </c>
      <c r="F83" s="47"/>
      <c r="G83" s="48"/>
      <c r="H83" s="49"/>
    </row>
    <row r="84" spans="2:8" ht="15.75" customHeight="1">
      <c r="B84" s="41"/>
      <c r="C84" s="42"/>
      <c r="D84" s="45" t="s">
        <v>31</v>
      </c>
      <c r="E84" s="47" t="s">
        <v>11</v>
      </c>
      <c r="F84" s="47"/>
      <c r="G84" s="48"/>
      <c r="H84" s="49"/>
    </row>
    <row r="85" spans="2:8" ht="15.75" customHeight="1">
      <c r="B85" s="41"/>
      <c r="C85" s="42"/>
      <c r="D85" s="45" t="s">
        <v>32</v>
      </c>
      <c r="E85" s="47" t="s">
        <v>11</v>
      </c>
      <c r="F85" s="47"/>
      <c r="G85" s="48"/>
      <c r="H85" s="49"/>
    </row>
    <row r="86" spans="2:8" ht="15.75" customHeight="1">
      <c r="B86" s="41"/>
      <c r="C86" s="42"/>
      <c r="D86" s="45" t="s">
        <v>33</v>
      </c>
      <c r="E86" s="47" t="s">
        <v>11</v>
      </c>
      <c r="F86" s="47"/>
      <c r="G86" s="48"/>
      <c r="H86" s="49"/>
    </row>
    <row r="87" spans="2:8" ht="15.75" customHeight="1">
      <c r="B87" s="41"/>
      <c r="C87" s="42"/>
      <c r="E87" s="47"/>
      <c r="F87" s="47"/>
      <c r="G87" s="48"/>
      <c r="H87" s="49"/>
    </row>
    <row r="88" spans="2:8" ht="15.75" customHeight="1">
      <c r="B88" s="41"/>
      <c r="C88" s="42"/>
      <c r="D88" s="120" t="s">
        <v>75</v>
      </c>
      <c r="E88" s="47"/>
      <c r="F88" s="47"/>
      <c r="G88" s="48"/>
      <c r="H88" s="49"/>
    </row>
    <row r="89" spans="2:8" ht="15.75" customHeight="1">
      <c r="B89" s="41"/>
      <c r="C89" s="42"/>
      <c r="D89" s="120"/>
      <c r="E89" s="47"/>
      <c r="F89" s="47"/>
      <c r="G89" s="48"/>
      <c r="H89" s="49"/>
    </row>
    <row r="90" spans="2:8" ht="15.75" customHeight="1">
      <c r="B90" s="41"/>
      <c r="C90" s="42"/>
      <c r="D90" s="120" t="s">
        <v>84</v>
      </c>
      <c r="E90" s="47" t="s">
        <v>96</v>
      </c>
      <c r="F90" s="47">
        <v>1</v>
      </c>
      <c r="G90" s="48"/>
      <c r="H90" s="49">
        <f>F90*G90</f>
        <v>0</v>
      </c>
    </row>
    <row r="91" spans="2:8" ht="15.75" customHeight="1">
      <c r="B91" s="41"/>
      <c r="C91" s="42"/>
      <c r="D91" s="120"/>
      <c r="E91" s="47"/>
      <c r="F91" s="47"/>
      <c r="G91" s="48"/>
      <c r="H91" s="49">
        <f t="shared" ref="H91:H104" si="3">F91*G91</f>
        <v>0</v>
      </c>
    </row>
    <row r="92" spans="2:8" ht="15.75" customHeight="1">
      <c r="B92" s="41"/>
      <c r="C92" s="42"/>
      <c r="D92" s="45" t="s">
        <v>20</v>
      </c>
      <c r="E92" s="47" t="s">
        <v>11</v>
      </c>
      <c r="F92" s="47"/>
      <c r="G92" s="48"/>
      <c r="H92" s="49">
        <f t="shared" si="3"/>
        <v>0</v>
      </c>
    </row>
    <row r="93" spans="2:8" ht="15.75" customHeight="1">
      <c r="B93" s="41"/>
      <c r="C93" s="42"/>
      <c r="D93" s="45" t="s">
        <v>21</v>
      </c>
      <c r="E93" s="47" t="s">
        <v>11</v>
      </c>
      <c r="F93" s="47"/>
      <c r="G93" s="48"/>
      <c r="H93" s="49">
        <f t="shared" si="3"/>
        <v>0</v>
      </c>
    </row>
    <row r="94" spans="2:8" ht="15.75" customHeight="1">
      <c r="B94" s="41"/>
      <c r="C94" s="42"/>
      <c r="D94" s="45" t="s">
        <v>22</v>
      </c>
      <c r="E94" s="47" t="s">
        <v>11</v>
      </c>
      <c r="F94" s="47"/>
      <c r="G94" s="48"/>
      <c r="H94" s="49">
        <f t="shared" si="3"/>
        <v>0</v>
      </c>
    </row>
    <row r="95" spans="2:8" ht="15.75" customHeight="1">
      <c r="B95" s="41"/>
      <c r="C95" s="42"/>
      <c r="D95" s="124" t="s">
        <v>116</v>
      </c>
      <c r="E95" s="47" t="s">
        <v>11</v>
      </c>
      <c r="F95" s="47"/>
      <c r="G95" s="48"/>
      <c r="H95" s="49">
        <f t="shared" si="3"/>
        <v>0</v>
      </c>
    </row>
    <row r="96" spans="2:8" ht="15.75" customHeight="1">
      <c r="B96" s="41"/>
      <c r="C96" s="42"/>
      <c r="D96" s="45" t="s">
        <v>23</v>
      </c>
      <c r="E96" s="47" t="s">
        <v>10</v>
      </c>
      <c r="F96" s="47"/>
      <c r="G96" s="48"/>
      <c r="H96" s="49">
        <f t="shared" si="3"/>
        <v>0</v>
      </c>
    </row>
    <row r="97" spans="2:8" ht="15.75" customHeight="1">
      <c r="B97" s="41"/>
      <c r="C97" s="42"/>
      <c r="D97" s="45"/>
      <c r="E97" s="39"/>
      <c r="F97" s="22"/>
      <c r="G97" s="40"/>
      <c r="H97" s="49">
        <f t="shared" si="3"/>
        <v>0</v>
      </c>
    </row>
    <row r="98" spans="2:8" ht="15.75" customHeight="1">
      <c r="B98" s="41"/>
      <c r="C98" s="42"/>
      <c r="D98" s="44" t="s">
        <v>24</v>
      </c>
      <c r="E98" s="39"/>
      <c r="F98" s="22"/>
      <c r="G98" s="40"/>
      <c r="H98" s="49">
        <f t="shared" si="3"/>
        <v>0</v>
      </c>
    </row>
    <row r="99" spans="2:8" ht="15.75" customHeight="1">
      <c r="B99" s="41"/>
      <c r="C99" s="42"/>
      <c r="D99" s="45"/>
      <c r="E99" s="39"/>
      <c r="F99" s="22"/>
      <c r="G99" s="40"/>
      <c r="H99" s="49">
        <f t="shared" si="3"/>
        <v>0</v>
      </c>
    </row>
    <row r="100" spans="2:8" ht="15.75" customHeight="1">
      <c r="B100" s="41"/>
      <c r="C100" s="42"/>
      <c r="D100" s="45" t="s">
        <v>25</v>
      </c>
      <c r="E100" s="39"/>
      <c r="F100" s="22"/>
      <c r="G100" s="40"/>
      <c r="H100" s="49">
        <f t="shared" si="3"/>
        <v>0</v>
      </c>
    </row>
    <row r="101" spans="2:8" ht="15.75" customHeight="1">
      <c r="B101" s="41"/>
      <c r="C101" s="42"/>
      <c r="D101" s="45" t="s">
        <v>26</v>
      </c>
      <c r="E101" s="47" t="s">
        <v>11</v>
      </c>
      <c r="F101" s="47"/>
      <c r="G101" s="48"/>
      <c r="H101" s="49">
        <f t="shared" si="3"/>
        <v>0</v>
      </c>
    </row>
    <row r="102" spans="2:8" ht="15.75" customHeight="1">
      <c r="B102" s="41"/>
      <c r="C102" s="42"/>
      <c r="D102" s="45" t="s">
        <v>27</v>
      </c>
      <c r="E102" s="47" t="s">
        <v>11</v>
      </c>
      <c r="F102" s="47"/>
      <c r="G102" s="48"/>
      <c r="H102" s="49">
        <f t="shared" si="3"/>
        <v>0</v>
      </c>
    </row>
    <row r="103" spans="2:8" ht="15.75" customHeight="1">
      <c r="B103" s="41"/>
      <c r="C103" s="42"/>
      <c r="D103" s="45" t="s">
        <v>28</v>
      </c>
      <c r="E103" s="47" t="s">
        <v>11</v>
      </c>
      <c r="F103" s="47"/>
      <c r="G103" s="48"/>
      <c r="H103" s="49">
        <f t="shared" si="3"/>
        <v>0</v>
      </c>
    </row>
    <row r="104" spans="2:8" ht="15.75" customHeight="1">
      <c r="B104" s="41"/>
      <c r="C104" s="42"/>
      <c r="D104" s="45" t="s">
        <v>29</v>
      </c>
      <c r="E104" s="47" t="s">
        <v>11</v>
      </c>
      <c r="F104" s="47"/>
      <c r="G104" s="48"/>
      <c r="H104" s="49">
        <f t="shared" si="3"/>
        <v>0</v>
      </c>
    </row>
    <row r="105" spans="2:8" ht="15.75" customHeight="1">
      <c r="B105" s="41"/>
      <c r="C105" s="42"/>
      <c r="D105" s="45" t="s">
        <v>30</v>
      </c>
      <c r="E105" s="47" t="s">
        <v>11</v>
      </c>
      <c r="F105" s="47"/>
      <c r="G105" s="48"/>
      <c r="H105" s="49"/>
    </row>
    <row r="106" spans="2:8" ht="15.75" customHeight="1">
      <c r="B106" s="41"/>
      <c r="C106" s="42"/>
      <c r="D106" s="45" t="s">
        <v>31</v>
      </c>
      <c r="E106" s="47" t="s">
        <v>11</v>
      </c>
      <c r="F106" s="47"/>
      <c r="G106" s="48"/>
      <c r="H106" s="49"/>
    </row>
    <row r="107" spans="2:8" ht="15.75" customHeight="1">
      <c r="B107" s="41"/>
      <c r="C107" s="42"/>
      <c r="D107" s="45" t="s">
        <v>32</v>
      </c>
      <c r="E107" s="47" t="s">
        <v>11</v>
      </c>
      <c r="F107" s="47"/>
      <c r="G107" s="48"/>
      <c r="H107" s="49"/>
    </row>
    <row r="108" spans="2:8" ht="15.75" customHeight="1">
      <c r="B108" s="41"/>
      <c r="C108" s="42"/>
      <c r="D108" s="45" t="s">
        <v>33</v>
      </c>
      <c r="E108" s="47" t="s">
        <v>11</v>
      </c>
      <c r="F108" s="47"/>
      <c r="G108" s="48"/>
      <c r="H108" s="49"/>
    </row>
    <row r="109" spans="2:8" ht="15.75" customHeight="1">
      <c r="B109" s="41"/>
      <c r="C109" s="42"/>
      <c r="D109" s="120" t="s">
        <v>76</v>
      </c>
      <c r="E109" s="47"/>
      <c r="F109" s="47"/>
      <c r="G109" s="48"/>
      <c r="H109" s="49"/>
    </row>
    <row r="110" spans="2:8" ht="15.75" customHeight="1">
      <c r="B110" s="41"/>
      <c r="C110" s="42"/>
      <c r="D110" s="120"/>
      <c r="E110" s="47"/>
      <c r="F110" s="47"/>
      <c r="G110" s="48"/>
      <c r="H110" s="49"/>
    </row>
    <row r="111" spans="2:8" ht="15.75" customHeight="1">
      <c r="B111" s="41"/>
      <c r="C111" s="42"/>
      <c r="D111" s="120" t="s">
        <v>84</v>
      </c>
      <c r="E111" s="47" t="s">
        <v>96</v>
      </c>
      <c r="F111" s="47"/>
      <c r="G111" s="48"/>
      <c r="H111" s="49">
        <f>F111*G111</f>
        <v>0</v>
      </c>
    </row>
    <row r="112" spans="2:8" ht="15.75" customHeight="1">
      <c r="B112" s="41"/>
      <c r="C112" s="42"/>
      <c r="D112" s="45" t="s">
        <v>20</v>
      </c>
      <c r="E112" s="47"/>
      <c r="F112" s="47"/>
      <c r="G112" s="48"/>
      <c r="H112" s="49">
        <f t="shared" ref="H112:H125" si="4">F112*G112</f>
        <v>0</v>
      </c>
    </row>
    <row r="113" spans="2:8" ht="15.75" customHeight="1">
      <c r="B113" s="41"/>
      <c r="C113" s="42"/>
      <c r="D113" s="45" t="s">
        <v>21</v>
      </c>
      <c r="E113" s="47" t="s">
        <v>11</v>
      </c>
      <c r="F113" s="47"/>
      <c r="G113" s="48"/>
      <c r="H113" s="49">
        <f t="shared" si="4"/>
        <v>0</v>
      </c>
    </row>
    <row r="114" spans="2:8" ht="15.75" customHeight="1">
      <c r="B114" s="41"/>
      <c r="C114" s="42"/>
      <c r="D114" s="45" t="s">
        <v>22</v>
      </c>
      <c r="E114" s="47" t="s">
        <v>11</v>
      </c>
      <c r="F114" s="47"/>
      <c r="G114" s="48"/>
      <c r="H114" s="49">
        <f t="shared" si="4"/>
        <v>0</v>
      </c>
    </row>
    <row r="115" spans="2:8" ht="15.75" customHeight="1">
      <c r="B115" s="41"/>
      <c r="C115" s="42"/>
      <c r="D115" s="124" t="s">
        <v>116</v>
      </c>
      <c r="E115" s="47" t="s">
        <v>11</v>
      </c>
      <c r="F115" s="47"/>
      <c r="G115" s="48"/>
      <c r="H115" s="49">
        <f t="shared" si="4"/>
        <v>0</v>
      </c>
    </row>
    <row r="116" spans="2:8" ht="15.75" customHeight="1">
      <c r="B116" s="41"/>
      <c r="C116" s="42"/>
      <c r="D116" s="45" t="s">
        <v>23</v>
      </c>
      <c r="E116" s="47" t="s">
        <v>11</v>
      </c>
      <c r="F116" s="47"/>
      <c r="G116" s="48"/>
      <c r="H116" s="49">
        <f t="shared" si="4"/>
        <v>0</v>
      </c>
    </row>
    <row r="117" spans="2:8" ht="15.75" customHeight="1">
      <c r="B117" s="41"/>
      <c r="C117" s="42"/>
      <c r="D117" s="45"/>
      <c r="E117" s="47" t="s">
        <v>10</v>
      </c>
      <c r="F117" s="47"/>
      <c r="G117" s="48"/>
      <c r="H117" s="49">
        <f t="shared" si="4"/>
        <v>0</v>
      </c>
    </row>
    <row r="118" spans="2:8" ht="15.75" customHeight="1">
      <c r="B118" s="41"/>
      <c r="C118" s="42"/>
      <c r="D118" s="44" t="s">
        <v>24</v>
      </c>
      <c r="E118" s="39"/>
      <c r="F118" s="22"/>
      <c r="G118" s="40"/>
      <c r="H118" s="49">
        <f t="shared" si="4"/>
        <v>0</v>
      </c>
    </row>
    <row r="119" spans="2:8" ht="15.75" customHeight="1">
      <c r="B119" s="41"/>
      <c r="C119" s="42"/>
      <c r="D119" s="45"/>
      <c r="E119" s="39"/>
      <c r="F119" s="22"/>
      <c r="G119" s="40"/>
      <c r="H119" s="49">
        <f t="shared" si="4"/>
        <v>0</v>
      </c>
    </row>
    <row r="120" spans="2:8" ht="15.75" customHeight="1">
      <c r="B120" s="41"/>
      <c r="C120" s="42"/>
      <c r="D120" s="45" t="s">
        <v>25</v>
      </c>
      <c r="E120" s="39"/>
      <c r="F120" s="22"/>
      <c r="G120" s="40"/>
      <c r="H120" s="49">
        <f t="shared" si="4"/>
        <v>0</v>
      </c>
    </row>
    <row r="121" spans="2:8" ht="15.75" customHeight="1">
      <c r="B121" s="41"/>
      <c r="C121" s="42"/>
      <c r="D121" s="45" t="s">
        <v>26</v>
      </c>
      <c r="E121" s="39"/>
      <c r="F121" s="22"/>
      <c r="G121" s="40"/>
      <c r="H121" s="49">
        <f t="shared" si="4"/>
        <v>0</v>
      </c>
    </row>
    <row r="122" spans="2:8" ht="15.75" customHeight="1">
      <c r="B122" s="41"/>
      <c r="C122" s="42"/>
      <c r="D122" s="45" t="s">
        <v>27</v>
      </c>
      <c r="E122" s="47" t="s">
        <v>11</v>
      </c>
      <c r="F122" s="47"/>
      <c r="G122" s="48"/>
      <c r="H122" s="49">
        <f t="shared" si="4"/>
        <v>0</v>
      </c>
    </row>
    <row r="123" spans="2:8" ht="15.75" customHeight="1">
      <c r="B123" s="41"/>
      <c r="C123" s="42"/>
      <c r="D123" s="45" t="s">
        <v>28</v>
      </c>
      <c r="E123" s="47" t="s">
        <v>11</v>
      </c>
      <c r="F123" s="47"/>
      <c r="G123" s="48"/>
      <c r="H123" s="49">
        <f t="shared" si="4"/>
        <v>0</v>
      </c>
    </row>
    <row r="124" spans="2:8" ht="15.75" customHeight="1">
      <c r="B124" s="41"/>
      <c r="C124" s="42"/>
      <c r="D124" s="45" t="s">
        <v>29</v>
      </c>
      <c r="E124" s="47" t="s">
        <v>11</v>
      </c>
      <c r="F124" s="47"/>
      <c r="G124" s="48"/>
      <c r="H124" s="49">
        <f t="shared" si="4"/>
        <v>0</v>
      </c>
    </row>
    <row r="125" spans="2:8" ht="15.75" customHeight="1">
      <c r="B125" s="41"/>
      <c r="C125" s="42"/>
      <c r="D125" s="45" t="s">
        <v>30</v>
      </c>
      <c r="E125" s="47" t="s">
        <v>11</v>
      </c>
      <c r="F125" s="47"/>
      <c r="G125" s="48"/>
      <c r="H125" s="49">
        <f t="shared" si="4"/>
        <v>0</v>
      </c>
    </row>
    <row r="126" spans="2:8" ht="15.75" customHeight="1">
      <c r="B126" s="41"/>
      <c r="C126" s="42"/>
      <c r="D126" s="45" t="s">
        <v>31</v>
      </c>
      <c r="E126" s="47" t="s">
        <v>11</v>
      </c>
      <c r="F126" s="47"/>
      <c r="G126" s="48"/>
      <c r="H126" s="49"/>
    </row>
    <row r="127" spans="2:8" ht="15.75" customHeight="1">
      <c r="B127" s="41"/>
      <c r="C127" s="42"/>
      <c r="D127" s="45" t="s">
        <v>32</v>
      </c>
      <c r="E127" s="47" t="s">
        <v>11</v>
      </c>
      <c r="F127" s="47"/>
      <c r="G127" s="48"/>
      <c r="H127" s="49"/>
    </row>
    <row r="128" spans="2:8" ht="15.75" customHeight="1">
      <c r="B128" s="41"/>
      <c r="C128" s="42"/>
      <c r="D128" s="45" t="s">
        <v>33</v>
      </c>
      <c r="E128" s="47" t="s">
        <v>11</v>
      </c>
      <c r="F128" s="47"/>
      <c r="G128" s="48"/>
      <c r="H128" s="49"/>
    </row>
    <row r="129" spans="2:8" ht="15.75" customHeight="1">
      <c r="B129" s="41"/>
      <c r="C129" s="42"/>
      <c r="D129" s="45"/>
      <c r="E129" s="47" t="s">
        <v>11</v>
      </c>
      <c r="F129" s="47"/>
      <c r="G129" s="48"/>
      <c r="H129" s="49"/>
    </row>
    <row r="130" spans="2:8" ht="15.75" customHeight="1">
      <c r="B130" s="41"/>
      <c r="C130" s="42"/>
      <c r="D130" s="120" t="s">
        <v>77</v>
      </c>
      <c r="E130" s="47"/>
      <c r="F130" s="47"/>
      <c r="G130" s="48"/>
      <c r="H130" s="49"/>
    </row>
    <row r="131" spans="2:8" ht="15.75" customHeight="1">
      <c r="B131" s="41"/>
      <c r="C131" s="42"/>
      <c r="D131" s="120"/>
      <c r="E131" s="47"/>
      <c r="F131" s="47"/>
      <c r="G131" s="48"/>
      <c r="H131" s="49"/>
    </row>
    <row r="132" spans="2:8" ht="15.75" customHeight="1">
      <c r="B132" s="41"/>
      <c r="C132" s="42"/>
      <c r="D132" s="120" t="s">
        <v>84</v>
      </c>
      <c r="E132" s="47" t="s">
        <v>96</v>
      </c>
      <c r="F132" s="47"/>
      <c r="G132" s="48"/>
      <c r="H132" s="49">
        <f>F132*G132</f>
        <v>0</v>
      </c>
    </row>
    <row r="133" spans="2:8" ht="15.75" customHeight="1">
      <c r="B133" s="41"/>
      <c r="C133" s="42"/>
      <c r="D133" s="45" t="s">
        <v>20</v>
      </c>
      <c r="E133" s="47"/>
      <c r="F133" s="47"/>
      <c r="G133" s="48"/>
      <c r="H133" s="49">
        <f t="shared" ref="H133:H146" si="5">F133*G133</f>
        <v>0</v>
      </c>
    </row>
    <row r="134" spans="2:8" ht="15.75" customHeight="1">
      <c r="B134" s="41"/>
      <c r="C134" s="42"/>
      <c r="D134" s="45" t="s">
        <v>21</v>
      </c>
      <c r="E134" s="47" t="s">
        <v>11</v>
      </c>
      <c r="F134" s="47"/>
      <c r="G134" s="48"/>
      <c r="H134" s="49">
        <f t="shared" si="5"/>
        <v>0</v>
      </c>
    </row>
    <row r="135" spans="2:8" ht="15.75" customHeight="1">
      <c r="B135" s="41"/>
      <c r="C135" s="42"/>
      <c r="D135" s="45" t="s">
        <v>22</v>
      </c>
      <c r="E135" s="47" t="s">
        <v>11</v>
      </c>
      <c r="F135" s="47"/>
      <c r="G135" s="48"/>
      <c r="H135" s="49">
        <f t="shared" si="5"/>
        <v>0</v>
      </c>
    </row>
    <row r="136" spans="2:8" ht="15.75" customHeight="1">
      <c r="B136" s="41"/>
      <c r="C136" s="42"/>
      <c r="D136" s="124" t="s">
        <v>156</v>
      </c>
      <c r="E136" s="47" t="s">
        <v>11</v>
      </c>
      <c r="F136" s="47"/>
      <c r="G136" s="48"/>
      <c r="H136" s="49">
        <f t="shared" si="5"/>
        <v>0</v>
      </c>
    </row>
    <row r="137" spans="2:8" ht="15.75" customHeight="1">
      <c r="B137" s="41"/>
      <c r="C137" s="42"/>
      <c r="D137" s="45" t="s">
        <v>23</v>
      </c>
      <c r="E137" s="47" t="s">
        <v>11</v>
      </c>
      <c r="F137" s="47"/>
      <c r="G137" s="48"/>
      <c r="H137" s="49">
        <f t="shared" si="5"/>
        <v>0</v>
      </c>
    </row>
    <row r="138" spans="2:8" ht="15.75" customHeight="1">
      <c r="B138" s="41"/>
      <c r="C138" s="42"/>
      <c r="D138" s="45"/>
      <c r="E138" s="47" t="s">
        <v>10</v>
      </c>
      <c r="F138" s="47"/>
      <c r="G138" s="48"/>
      <c r="H138" s="49">
        <f t="shared" si="5"/>
        <v>0</v>
      </c>
    </row>
    <row r="139" spans="2:8" ht="15.75" customHeight="1">
      <c r="B139" s="41"/>
      <c r="C139" s="42"/>
      <c r="D139" s="44" t="s">
        <v>24</v>
      </c>
      <c r="E139" s="39"/>
      <c r="F139" s="22"/>
      <c r="G139" s="40"/>
      <c r="H139" s="49">
        <f t="shared" si="5"/>
        <v>0</v>
      </c>
    </row>
    <row r="140" spans="2:8" ht="15.75" customHeight="1">
      <c r="B140" s="41"/>
      <c r="C140" s="42"/>
      <c r="D140" s="45"/>
      <c r="E140" s="39"/>
      <c r="F140" s="22"/>
      <c r="G140" s="40"/>
      <c r="H140" s="49">
        <f t="shared" si="5"/>
        <v>0</v>
      </c>
    </row>
    <row r="141" spans="2:8" ht="15.75" customHeight="1">
      <c r="B141" s="41"/>
      <c r="C141" s="42"/>
      <c r="D141" s="45" t="s">
        <v>25</v>
      </c>
      <c r="E141" s="39"/>
      <c r="F141" s="22"/>
      <c r="G141" s="40"/>
      <c r="H141" s="49">
        <f t="shared" si="5"/>
        <v>0</v>
      </c>
    </row>
    <row r="142" spans="2:8" ht="15.75" customHeight="1">
      <c r="B142" s="41"/>
      <c r="C142" s="42"/>
      <c r="D142" s="45" t="s">
        <v>26</v>
      </c>
      <c r="E142" s="39"/>
      <c r="F142" s="22"/>
      <c r="G142" s="40"/>
      <c r="H142" s="49">
        <f t="shared" si="5"/>
        <v>0</v>
      </c>
    </row>
    <row r="143" spans="2:8" ht="15.75" customHeight="1">
      <c r="B143" s="41"/>
      <c r="C143" s="42"/>
      <c r="D143" s="45" t="s">
        <v>27</v>
      </c>
      <c r="E143" s="47" t="s">
        <v>11</v>
      </c>
      <c r="F143" s="47"/>
      <c r="G143" s="48"/>
      <c r="H143" s="49">
        <f t="shared" si="5"/>
        <v>0</v>
      </c>
    </row>
    <row r="144" spans="2:8" ht="15.75" customHeight="1">
      <c r="B144" s="41"/>
      <c r="C144" s="42"/>
      <c r="D144" s="45" t="s">
        <v>28</v>
      </c>
      <c r="E144" s="47" t="s">
        <v>11</v>
      </c>
      <c r="F144" s="47"/>
      <c r="G144" s="48"/>
      <c r="H144" s="49">
        <f t="shared" si="5"/>
        <v>0</v>
      </c>
    </row>
    <row r="145" spans="2:8" ht="15.75" customHeight="1">
      <c r="B145" s="41"/>
      <c r="C145" s="42"/>
      <c r="D145" s="45" t="s">
        <v>29</v>
      </c>
      <c r="E145" s="47" t="s">
        <v>11</v>
      </c>
      <c r="F145" s="47"/>
      <c r="G145" s="48"/>
      <c r="H145" s="49">
        <f t="shared" si="5"/>
        <v>0</v>
      </c>
    </row>
    <row r="146" spans="2:8" ht="15.75" customHeight="1">
      <c r="B146" s="41"/>
      <c r="C146" s="42"/>
      <c r="D146" s="45" t="s">
        <v>30</v>
      </c>
      <c r="E146" s="47" t="s">
        <v>11</v>
      </c>
      <c r="F146" s="47"/>
      <c r="G146" s="48"/>
      <c r="H146" s="49">
        <f t="shared" si="5"/>
        <v>0</v>
      </c>
    </row>
    <row r="147" spans="2:8" ht="15.75" customHeight="1">
      <c r="B147" s="41"/>
      <c r="C147" s="42"/>
      <c r="D147" s="45" t="s">
        <v>31</v>
      </c>
      <c r="E147" s="47" t="s">
        <v>11</v>
      </c>
      <c r="F147" s="47"/>
      <c r="G147" s="48"/>
      <c r="H147" s="49"/>
    </row>
    <row r="148" spans="2:8" ht="15.75" customHeight="1">
      <c r="B148" s="41"/>
      <c r="C148" s="42"/>
      <c r="D148" s="45" t="s">
        <v>32</v>
      </c>
      <c r="E148" s="47" t="s">
        <v>11</v>
      </c>
      <c r="F148" s="47"/>
      <c r="G148" s="48"/>
      <c r="H148" s="49"/>
    </row>
    <row r="149" spans="2:8" ht="15.75" customHeight="1">
      <c r="B149" s="41"/>
      <c r="C149" s="42"/>
      <c r="D149" s="45" t="s">
        <v>33</v>
      </c>
      <c r="E149" s="47" t="s">
        <v>11</v>
      </c>
      <c r="F149" s="47"/>
      <c r="G149" s="48"/>
      <c r="H149" s="49"/>
    </row>
    <row r="150" spans="2:8" ht="15.75" customHeight="1">
      <c r="B150" s="41"/>
      <c r="C150" s="42"/>
      <c r="D150" s="45"/>
      <c r="E150" s="47" t="s">
        <v>11</v>
      </c>
      <c r="F150" s="47"/>
      <c r="G150" s="48"/>
      <c r="H150" s="49"/>
    </row>
    <row r="151" spans="2:8" ht="15.75" customHeight="1">
      <c r="B151" s="41"/>
      <c r="C151" s="42"/>
      <c r="D151" s="120" t="s">
        <v>78</v>
      </c>
      <c r="E151" s="47"/>
      <c r="F151" s="47"/>
      <c r="G151" s="48"/>
      <c r="H151" s="49"/>
    </row>
    <row r="152" spans="2:8" ht="15.75" customHeight="1">
      <c r="B152" s="41"/>
      <c r="C152" s="42"/>
      <c r="D152" s="120"/>
      <c r="E152" s="47"/>
      <c r="F152" s="47"/>
      <c r="G152" s="48"/>
      <c r="H152" s="49"/>
    </row>
    <row r="153" spans="2:8" ht="15.75" customHeight="1">
      <c r="B153" s="41"/>
      <c r="C153" s="42"/>
      <c r="D153" s="120" t="s">
        <v>84</v>
      </c>
      <c r="E153" s="47" t="s">
        <v>96</v>
      </c>
      <c r="F153" s="47"/>
      <c r="G153" s="48"/>
      <c r="H153" s="49">
        <f>F153*G153</f>
        <v>0</v>
      </c>
    </row>
    <row r="154" spans="2:8" ht="15.75" customHeight="1">
      <c r="B154" s="41"/>
      <c r="C154" s="42"/>
      <c r="D154" s="45" t="s">
        <v>20</v>
      </c>
      <c r="E154" s="47"/>
      <c r="F154" s="47"/>
      <c r="G154" s="48"/>
      <c r="H154" s="49">
        <f t="shared" ref="H154:H167" si="6">F154*G154</f>
        <v>0</v>
      </c>
    </row>
    <row r="155" spans="2:8" ht="15.75" customHeight="1">
      <c r="B155" s="41"/>
      <c r="C155" s="42"/>
      <c r="D155" s="45" t="s">
        <v>21</v>
      </c>
      <c r="E155" s="47" t="s">
        <v>11</v>
      </c>
      <c r="F155" s="47"/>
      <c r="G155" s="48"/>
      <c r="H155" s="49">
        <f t="shared" si="6"/>
        <v>0</v>
      </c>
    </row>
    <row r="156" spans="2:8" ht="15.75" customHeight="1">
      <c r="B156" s="41"/>
      <c r="C156" s="42"/>
      <c r="D156" s="45" t="s">
        <v>22</v>
      </c>
      <c r="E156" s="47" t="s">
        <v>11</v>
      </c>
      <c r="F156" s="47"/>
      <c r="G156" s="48"/>
      <c r="H156" s="49">
        <f t="shared" si="6"/>
        <v>0</v>
      </c>
    </row>
    <row r="157" spans="2:8" ht="15.75" customHeight="1">
      <c r="B157" s="41"/>
      <c r="C157" s="42"/>
      <c r="D157" s="124" t="s">
        <v>116</v>
      </c>
      <c r="E157" s="47" t="s">
        <v>11</v>
      </c>
      <c r="F157" s="47"/>
      <c r="G157" s="48"/>
      <c r="H157" s="49">
        <f t="shared" si="6"/>
        <v>0</v>
      </c>
    </row>
    <row r="158" spans="2:8" ht="15.75" customHeight="1">
      <c r="B158" s="41"/>
      <c r="C158" s="42"/>
      <c r="D158" s="45" t="s">
        <v>23</v>
      </c>
      <c r="E158" s="47" t="s">
        <v>11</v>
      </c>
      <c r="F158" s="47"/>
      <c r="G158" s="48"/>
      <c r="H158" s="49">
        <f t="shared" si="6"/>
        <v>0</v>
      </c>
    </row>
    <row r="159" spans="2:8" ht="15.75" customHeight="1">
      <c r="B159" s="41"/>
      <c r="C159" s="42"/>
      <c r="D159" s="45"/>
      <c r="E159" s="47" t="s">
        <v>10</v>
      </c>
      <c r="F159" s="47"/>
      <c r="G159" s="48"/>
      <c r="H159" s="49">
        <f t="shared" si="6"/>
        <v>0</v>
      </c>
    </row>
    <row r="160" spans="2:8" ht="15.75" customHeight="1">
      <c r="B160" s="41"/>
      <c r="C160" s="42"/>
      <c r="D160" s="44" t="s">
        <v>24</v>
      </c>
      <c r="E160" s="39"/>
      <c r="F160" s="22"/>
      <c r="G160" s="40"/>
      <c r="H160" s="49">
        <f t="shared" si="6"/>
        <v>0</v>
      </c>
    </row>
    <row r="161" spans="2:8" ht="15.75" customHeight="1">
      <c r="B161" s="41"/>
      <c r="C161" s="42"/>
      <c r="D161" s="45"/>
      <c r="E161" s="39"/>
      <c r="F161" s="22"/>
      <c r="G161" s="40"/>
      <c r="H161" s="49">
        <f t="shared" si="6"/>
        <v>0</v>
      </c>
    </row>
    <row r="162" spans="2:8" ht="15.75" customHeight="1">
      <c r="B162" s="41"/>
      <c r="C162" s="42"/>
      <c r="D162" s="45" t="s">
        <v>25</v>
      </c>
      <c r="E162" s="39"/>
      <c r="F162" s="22"/>
      <c r="G162" s="40"/>
      <c r="H162" s="49">
        <f t="shared" si="6"/>
        <v>0</v>
      </c>
    </row>
    <row r="163" spans="2:8" ht="15.75" customHeight="1">
      <c r="B163" s="41"/>
      <c r="C163" s="42"/>
      <c r="D163" s="45" t="s">
        <v>26</v>
      </c>
      <c r="E163" s="39"/>
      <c r="F163" s="22"/>
      <c r="G163" s="40"/>
      <c r="H163" s="49">
        <f t="shared" si="6"/>
        <v>0</v>
      </c>
    </row>
    <row r="164" spans="2:8" ht="15.75" customHeight="1">
      <c r="B164" s="41"/>
      <c r="C164" s="42"/>
      <c r="D164" s="45" t="s">
        <v>27</v>
      </c>
      <c r="E164" s="47" t="s">
        <v>11</v>
      </c>
      <c r="F164" s="47"/>
      <c r="G164" s="48"/>
      <c r="H164" s="49">
        <f t="shared" si="6"/>
        <v>0</v>
      </c>
    </row>
    <row r="165" spans="2:8" ht="15.75" customHeight="1">
      <c r="B165" s="41"/>
      <c r="C165" s="42"/>
      <c r="D165" s="45" t="s">
        <v>28</v>
      </c>
      <c r="E165" s="47" t="s">
        <v>11</v>
      </c>
      <c r="F165" s="47"/>
      <c r="G165" s="48"/>
      <c r="H165" s="49">
        <f t="shared" si="6"/>
        <v>0</v>
      </c>
    </row>
    <row r="166" spans="2:8" ht="15.75" customHeight="1">
      <c r="B166" s="41"/>
      <c r="C166" s="42"/>
      <c r="D166" s="45" t="s">
        <v>29</v>
      </c>
      <c r="E166" s="47" t="s">
        <v>11</v>
      </c>
      <c r="F166" s="47"/>
      <c r="G166" s="48"/>
      <c r="H166" s="49">
        <f t="shared" si="6"/>
        <v>0</v>
      </c>
    </row>
    <row r="167" spans="2:8" ht="15.75" customHeight="1">
      <c r="B167" s="41"/>
      <c r="C167" s="42"/>
      <c r="D167" s="45" t="s">
        <v>30</v>
      </c>
      <c r="E167" s="47" t="s">
        <v>11</v>
      </c>
      <c r="F167" s="47"/>
      <c r="G167" s="48"/>
      <c r="H167" s="49">
        <f t="shared" si="6"/>
        <v>0</v>
      </c>
    </row>
    <row r="168" spans="2:8" ht="15.75" customHeight="1">
      <c r="B168" s="41"/>
      <c r="C168" s="42"/>
      <c r="D168" s="45" t="s">
        <v>31</v>
      </c>
      <c r="E168" s="47" t="s">
        <v>11</v>
      </c>
      <c r="F168" s="47"/>
      <c r="G168" s="48"/>
      <c r="H168" s="49"/>
    </row>
    <row r="169" spans="2:8" ht="15.75" customHeight="1">
      <c r="B169" s="41"/>
      <c r="C169" s="42"/>
      <c r="D169" s="45" t="s">
        <v>32</v>
      </c>
      <c r="E169" s="47" t="s">
        <v>11</v>
      </c>
      <c r="F169" s="47"/>
      <c r="G169" s="48"/>
      <c r="H169" s="49"/>
    </row>
    <row r="170" spans="2:8" ht="15.75" customHeight="1">
      <c r="B170" s="41"/>
      <c r="C170" s="42"/>
      <c r="D170" s="45" t="s">
        <v>33</v>
      </c>
      <c r="E170" s="47" t="s">
        <v>11</v>
      </c>
      <c r="F170" s="47"/>
      <c r="G170" s="48"/>
      <c r="H170" s="49"/>
    </row>
    <row r="171" spans="2:8" ht="15.75" customHeight="1">
      <c r="B171" s="41"/>
      <c r="C171" s="42"/>
      <c r="D171" s="45"/>
      <c r="E171" s="47" t="s">
        <v>11</v>
      </c>
      <c r="F171" s="47"/>
      <c r="G171" s="48"/>
      <c r="H171" s="49"/>
    </row>
    <row r="172" spans="2:8" ht="15.75" customHeight="1">
      <c r="B172" s="41"/>
      <c r="C172" s="42"/>
      <c r="D172" s="120" t="s">
        <v>79</v>
      </c>
      <c r="E172" s="47"/>
      <c r="F172" s="47"/>
      <c r="G172" s="48"/>
      <c r="H172" s="49"/>
    </row>
    <row r="173" spans="2:8" ht="15.75" customHeight="1">
      <c r="B173" s="41"/>
      <c r="C173" s="42"/>
      <c r="D173" s="120"/>
      <c r="E173" s="47"/>
      <c r="F173" s="47"/>
      <c r="G173" s="48"/>
      <c r="H173" s="49"/>
    </row>
    <row r="174" spans="2:8" ht="15.75" customHeight="1">
      <c r="B174" s="41"/>
      <c r="C174" s="42"/>
      <c r="D174" s="120" t="s">
        <v>84</v>
      </c>
      <c r="E174" s="47" t="s">
        <v>96</v>
      </c>
      <c r="F174" s="47"/>
      <c r="G174" s="48"/>
      <c r="H174" s="49">
        <f>F174*G174</f>
        <v>0</v>
      </c>
    </row>
    <row r="175" spans="2:8" ht="15.75" customHeight="1">
      <c r="B175" s="41"/>
      <c r="C175" s="42"/>
      <c r="D175" s="45" t="s">
        <v>22</v>
      </c>
      <c r="E175" s="47"/>
      <c r="F175" s="47"/>
      <c r="G175" s="48"/>
      <c r="H175" s="49">
        <f t="shared" ref="H175:H188" si="7">F175*G175</f>
        <v>0</v>
      </c>
    </row>
    <row r="176" spans="2:8" ht="15.75" customHeight="1">
      <c r="B176" s="41"/>
      <c r="C176" s="42"/>
      <c r="D176" s="124" t="s">
        <v>116</v>
      </c>
      <c r="E176" s="47" t="s">
        <v>11</v>
      </c>
      <c r="F176" s="47"/>
      <c r="G176" s="48"/>
      <c r="H176" s="49">
        <f t="shared" si="7"/>
        <v>0</v>
      </c>
    </row>
    <row r="177" spans="2:8" ht="15.75" customHeight="1">
      <c r="B177" s="41"/>
      <c r="C177" s="42"/>
      <c r="D177" s="45" t="s">
        <v>23</v>
      </c>
      <c r="E177" s="47" t="s">
        <v>11</v>
      </c>
      <c r="F177" s="47"/>
      <c r="G177" s="48"/>
      <c r="H177" s="49">
        <f t="shared" si="7"/>
        <v>0</v>
      </c>
    </row>
    <row r="178" spans="2:8" ht="15.75" customHeight="1">
      <c r="B178" s="41"/>
      <c r="C178" s="42"/>
      <c r="D178" s="45"/>
      <c r="E178" s="47" t="s">
        <v>11</v>
      </c>
      <c r="F178" s="47"/>
      <c r="G178" s="48"/>
      <c r="H178" s="49">
        <f t="shared" si="7"/>
        <v>0</v>
      </c>
    </row>
    <row r="179" spans="2:8" ht="15.75" customHeight="1">
      <c r="B179" s="41"/>
      <c r="C179" s="42"/>
      <c r="D179" s="44" t="s">
        <v>24</v>
      </c>
      <c r="E179" s="47" t="s">
        <v>11</v>
      </c>
      <c r="F179" s="47"/>
      <c r="G179" s="48"/>
      <c r="H179" s="49">
        <f t="shared" si="7"/>
        <v>0</v>
      </c>
    </row>
    <row r="180" spans="2:8" ht="15.75" customHeight="1">
      <c r="B180" s="41"/>
      <c r="C180" s="42"/>
      <c r="D180" s="45"/>
      <c r="E180" s="47" t="s">
        <v>10</v>
      </c>
      <c r="F180" s="47"/>
      <c r="G180" s="48"/>
      <c r="H180" s="49">
        <f t="shared" si="7"/>
        <v>0</v>
      </c>
    </row>
    <row r="181" spans="2:8" ht="15.75" customHeight="1">
      <c r="B181" s="41"/>
      <c r="C181" s="42"/>
      <c r="D181" s="45" t="s">
        <v>25</v>
      </c>
      <c r="E181" s="39"/>
      <c r="F181" s="22"/>
      <c r="G181" s="40"/>
      <c r="H181" s="49">
        <f t="shared" si="7"/>
        <v>0</v>
      </c>
    </row>
    <row r="182" spans="2:8" ht="15.75" customHeight="1">
      <c r="B182" s="41"/>
      <c r="C182" s="42"/>
      <c r="D182" s="45" t="s">
        <v>26</v>
      </c>
      <c r="E182" s="39"/>
      <c r="F182" s="22"/>
      <c r="G182" s="40"/>
      <c r="H182" s="49">
        <f t="shared" si="7"/>
        <v>0</v>
      </c>
    </row>
    <row r="183" spans="2:8" ht="15.75" customHeight="1">
      <c r="B183" s="41"/>
      <c r="C183" s="42"/>
      <c r="D183" s="45" t="s">
        <v>27</v>
      </c>
      <c r="E183" s="39"/>
      <c r="F183" s="22"/>
      <c r="G183" s="40"/>
      <c r="H183" s="49">
        <f t="shared" si="7"/>
        <v>0</v>
      </c>
    </row>
    <row r="184" spans="2:8" ht="15.75" customHeight="1">
      <c r="B184" s="41"/>
      <c r="C184" s="42"/>
      <c r="D184" s="45" t="s">
        <v>28</v>
      </c>
      <c r="E184" s="39"/>
      <c r="F184" s="22"/>
      <c r="G184" s="40"/>
      <c r="H184" s="49">
        <f t="shared" si="7"/>
        <v>0</v>
      </c>
    </row>
    <row r="185" spans="2:8" ht="15.75" customHeight="1">
      <c r="B185" s="41"/>
      <c r="C185" s="42"/>
      <c r="D185" s="45" t="s">
        <v>29</v>
      </c>
      <c r="E185" s="47" t="s">
        <v>11</v>
      </c>
      <c r="F185" s="47"/>
      <c r="G185" s="48"/>
      <c r="H185" s="49">
        <f t="shared" si="7"/>
        <v>0</v>
      </c>
    </row>
    <row r="186" spans="2:8" ht="15.75" customHeight="1">
      <c r="B186" s="41"/>
      <c r="C186" s="42"/>
      <c r="D186" s="45" t="s">
        <v>30</v>
      </c>
      <c r="E186" s="47" t="s">
        <v>11</v>
      </c>
      <c r="F186" s="47"/>
      <c r="G186" s="48"/>
      <c r="H186" s="49">
        <f t="shared" si="7"/>
        <v>0</v>
      </c>
    </row>
    <row r="187" spans="2:8" ht="15.75" customHeight="1">
      <c r="B187" s="41"/>
      <c r="C187" s="42"/>
      <c r="D187" s="45" t="s">
        <v>31</v>
      </c>
      <c r="E187" s="47" t="s">
        <v>11</v>
      </c>
      <c r="F187" s="47"/>
      <c r="G187" s="48"/>
      <c r="H187" s="49">
        <f t="shared" si="7"/>
        <v>0</v>
      </c>
    </row>
    <row r="188" spans="2:8" ht="15.75" customHeight="1">
      <c r="B188" s="41"/>
      <c r="C188" s="42"/>
      <c r="D188" s="45" t="s">
        <v>32</v>
      </c>
      <c r="E188" s="47" t="s">
        <v>11</v>
      </c>
      <c r="F188" s="47"/>
      <c r="G188" s="48"/>
      <c r="H188" s="49">
        <f t="shared" si="7"/>
        <v>0</v>
      </c>
    </row>
    <row r="189" spans="2:8" ht="15.75" customHeight="1">
      <c r="B189" s="41"/>
      <c r="C189" s="42"/>
      <c r="D189" s="45" t="s">
        <v>33</v>
      </c>
      <c r="E189" s="47" t="s">
        <v>11</v>
      </c>
      <c r="F189" s="47"/>
      <c r="G189" s="48"/>
      <c r="H189" s="49"/>
    </row>
    <row r="190" spans="2:8" ht="15.75" customHeight="1">
      <c r="B190" s="41"/>
      <c r="C190" s="42"/>
      <c r="D190" s="45"/>
      <c r="E190" s="47" t="s">
        <v>11</v>
      </c>
      <c r="F190" s="47"/>
      <c r="G190" s="48"/>
      <c r="H190" s="49"/>
    </row>
    <row r="191" spans="2:8" ht="15.75" customHeight="1">
      <c r="B191" s="41"/>
      <c r="C191" s="42"/>
      <c r="D191" s="120" t="s">
        <v>85</v>
      </c>
      <c r="E191" s="47" t="s">
        <v>11</v>
      </c>
      <c r="F191" s="47"/>
      <c r="G191" s="48"/>
      <c r="H191" s="49"/>
    </row>
    <row r="192" spans="2:8" ht="15.75" customHeight="1">
      <c r="B192" s="41"/>
      <c r="C192" s="42"/>
      <c r="D192" s="120"/>
      <c r="E192" s="47" t="s">
        <v>11</v>
      </c>
      <c r="F192" s="47"/>
      <c r="G192" s="48"/>
      <c r="H192" s="49"/>
    </row>
    <row r="193" spans="2:8" ht="15.75" customHeight="1">
      <c r="B193" s="41"/>
      <c r="C193" s="42"/>
      <c r="D193" s="120" t="s">
        <v>84</v>
      </c>
      <c r="E193" s="47" t="s">
        <v>96</v>
      </c>
      <c r="F193" s="47"/>
      <c r="G193" s="48"/>
      <c r="H193" s="49">
        <f>F193*G193</f>
        <v>0</v>
      </c>
    </row>
    <row r="194" spans="2:8" ht="15.75" customHeight="1">
      <c r="B194" s="41"/>
      <c r="C194" s="42"/>
      <c r="D194" s="45" t="s">
        <v>20</v>
      </c>
      <c r="E194" s="47"/>
      <c r="F194" s="47"/>
      <c r="G194" s="48"/>
      <c r="H194" s="49">
        <f t="shared" ref="H194:H207" si="8">F194*G194</f>
        <v>0</v>
      </c>
    </row>
    <row r="195" spans="2:8" ht="15.75" customHeight="1">
      <c r="B195" s="41"/>
      <c r="C195" s="42"/>
      <c r="D195" s="45" t="s">
        <v>21</v>
      </c>
      <c r="E195" s="47" t="s">
        <v>11</v>
      </c>
      <c r="F195" s="47"/>
      <c r="G195" s="48"/>
      <c r="H195" s="49">
        <f t="shared" si="8"/>
        <v>0</v>
      </c>
    </row>
    <row r="196" spans="2:8" ht="15.75" customHeight="1">
      <c r="B196" s="41"/>
      <c r="C196" s="42"/>
      <c r="D196" s="45" t="s">
        <v>22</v>
      </c>
      <c r="E196" s="47" t="s">
        <v>11</v>
      </c>
      <c r="F196" s="47"/>
      <c r="G196" s="48"/>
      <c r="H196" s="49">
        <f t="shared" si="8"/>
        <v>0</v>
      </c>
    </row>
    <row r="197" spans="2:8" ht="15.75" customHeight="1">
      <c r="B197" s="41"/>
      <c r="C197" s="42"/>
      <c r="D197" s="124" t="s">
        <v>116</v>
      </c>
      <c r="E197" s="47" t="s">
        <v>11</v>
      </c>
      <c r="F197" s="47"/>
      <c r="G197" s="48"/>
      <c r="H197" s="49">
        <f t="shared" si="8"/>
        <v>0</v>
      </c>
    </row>
    <row r="198" spans="2:8" ht="15.75" customHeight="1">
      <c r="B198" s="41"/>
      <c r="C198" s="42"/>
      <c r="D198" s="45" t="s">
        <v>23</v>
      </c>
      <c r="E198" s="47" t="s">
        <v>11</v>
      </c>
      <c r="F198" s="47"/>
      <c r="G198" s="48"/>
      <c r="H198" s="49">
        <f t="shared" si="8"/>
        <v>0</v>
      </c>
    </row>
    <row r="199" spans="2:8" ht="15.75" customHeight="1">
      <c r="B199" s="41"/>
      <c r="C199" s="42"/>
      <c r="D199" s="45"/>
      <c r="E199" s="47" t="s">
        <v>10</v>
      </c>
      <c r="F199" s="47"/>
      <c r="G199" s="48"/>
      <c r="H199" s="49">
        <f t="shared" si="8"/>
        <v>0</v>
      </c>
    </row>
    <row r="200" spans="2:8" ht="15.75" customHeight="1">
      <c r="B200" s="41"/>
      <c r="C200" s="42"/>
      <c r="D200" s="44" t="s">
        <v>24</v>
      </c>
      <c r="E200" s="39"/>
      <c r="F200" s="22"/>
      <c r="G200" s="40"/>
      <c r="H200" s="49">
        <f t="shared" si="8"/>
        <v>0</v>
      </c>
    </row>
    <row r="201" spans="2:8" ht="15.75" customHeight="1">
      <c r="B201" s="41"/>
      <c r="C201" s="42"/>
      <c r="D201" s="45"/>
      <c r="E201" s="39"/>
      <c r="F201" s="22"/>
      <c r="G201" s="40"/>
      <c r="H201" s="49">
        <f t="shared" si="8"/>
        <v>0</v>
      </c>
    </row>
    <row r="202" spans="2:8" ht="15.75" customHeight="1">
      <c r="B202" s="41"/>
      <c r="C202" s="42"/>
      <c r="D202" s="45" t="s">
        <v>25</v>
      </c>
      <c r="E202" s="39"/>
      <c r="F202" s="22"/>
      <c r="G202" s="40"/>
      <c r="H202" s="49">
        <f t="shared" si="8"/>
        <v>0</v>
      </c>
    </row>
    <row r="203" spans="2:8" ht="15.75" customHeight="1">
      <c r="B203" s="41"/>
      <c r="C203" s="42"/>
      <c r="D203" s="45" t="s">
        <v>26</v>
      </c>
      <c r="E203" s="39"/>
      <c r="F203" s="22"/>
      <c r="G203" s="40"/>
      <c r="H203" s="49">
        <f t="shared" si="8"/>
        <v>0</v>
      </c>
    </row>
    <row r="204" spans="2:8" ht="15.75" customHeight="1">
      <c r="B204" s="41"/>
      <c r="C204" s="42"/>
      <c r="D204" s="45" t="s">
        <v>27</v>
      </c>
      <c r="E204" s="47" t="s">
        <v>11</v>
      </c>
      <c r="F204" s="47"/>
      <c r="G204" s="48"/>
      <c r="H204" s="49">
        <f t="shared" si="8"/>
        <v>0</v>
      </c>
    </row>
    <row r="205" spans="2:8" ht="15.75" customHeight="1">
      <c r="B205" s="41"/>
      <c r="C205" s="42"/>
      <c r="D205" s="45" t="s">
        <v>28</v>
      </c>
      <c r="E205" s="47" t="s">
        <v>11</v>
      </c>
      <c r="F205" s="47"/>
      <c r="G205" s="48"/>
      <c r="H205" s="49">
        <f t="shared" si="8"/>
        <v>0</v>
      </c>
    </row>
    <row r="206" spans="2:8" ht="15.75" customHeight="1">
      <c r="B206" s="41"/>
      <c r="C206" s="42"/>
      <c r="D206" s="45" t="s">
        <v>29</v>
      </c>
      <c r="E206" s="47" t="s">
        <v>11</v>
      </c>
      <c r="F206" s="47"/>
      <c r="G206" s="48"/>
      <c r="H206" s="49">
        <f t="shared" si="8"/>
        <v>0</v>
      </c>
    </row>
    <row r="207" spans="2:8" ht="15.75" customHeight="1">
      <c r="B207" s="41"/>
      <c r="C207" s="42"/>
      <c r="D207" s="45" t="s">
        <v>30</v>
      </c>
      <c r="E207" s="47" t="s">
        <v>11</v>
      </c>
      <c r="F207" s="47"/>
      <c r="G207" s="48"/>
      <c r="H207" s="49">
        <f t="shared" si="8"/>
        <v>0</v>
      </c>
    </row>
    <row r="208" spans="2:8" ht="15.75" customHeight="1">
      <c r="B208" s="41"/>
      <c r="C208" s="42"/>
      <c r="D208" s="45" t="s">
        <v>31</v>
      </c>
      <c r="E208" s="47" t="s">
        <v>11</v>
      </c>
      <c r="F208" s="47"/>
      <c r="G208" s="48"/>
      <c r="H208" s="49"/>
    </row>
    <row r="209" spans="2:8" ht="15.75" customHeight="1">
      <c r="B209" s="41"/>
      <c r="C209" s="42"/>
      <c r="D209" s="45" t="s">
        <v>32</v>
      </c>
      <c r="E209" s="47" t="s">
        <v>11</v>
      </c>
      <c r="F209" s="47"/>
      <c r="G209" s="48"/>
      <c r="H209" s="49"/>
    </row>
    <row r="210" spans="2:8" ht="15.75" customHeight="1">
      <c r="B210" s="41"/>
      <c r="C210" s="42"/>
      <c r="D210" s="45" t="s">
        <v>33</v>
      </c>
      <c r="E210" s="47" t="s">
        <v>11</v>
      </c>
      <c r="F210" s="47"/>
      <c r="G210" s="48"/>
      <c r="H210" s="49"/>
    </row>
    <row r="211" spans="2:8" ht="15.75" customHeight="1">
      <c r="B211" s="41"/>
      <c r="C211" s="42"/>
      <c r="D211" s="124" t="s">
        <v>116</v>
      </c>
      <c r="E211" s="47" t="s">
        <v>11</v>
      </c>
      <c r="F211" s="47"/>
      <c r="G211" s="48"/>
      <c r="H211" s="49"/>
    </row>
    <row r="212" spans="2:8" ht="15.75" customHeight="1">
      <c r="B212" s="41"/>
      <c r="C212" s="42"/>
      <c r="D212" s="120" t="s">
        <v>81</v>
      </c>
      <c r="E212" s="47"/>
      <c r="F212" s="47"/>
      <c r="G212" s="48"/>
      <c r="H212" s="49"/>
    </row>
    <row r="213" spans="2:8" ht="15.75" customHeight="1">
      <c r="B213" s="41"/>
      <c r="C213" s="42"/>
      <c r="D213" s="120"/>
      <c r="E213" s="47"/>
      <c r="F213" s="47"/>
      <c r="G213" s="48"/>
      <c r="H213" s="49"/>
    </row>
    <row r="214" spans="2:8" ht="15.75" customHeight="1">
      <c r="B214" s="41"/>
      <c r="C214" s="42"/>
      <c r="D214" s="120" t="s">
        <v>84</v>
      </c>
      <c r="E214" s="47" t="s">
        <v>96</v>
      </c>
      <c r="F214" s="47"/>
      <c r="G214" s="48"/>
      <c r="H214" s="49">
        <f>F214*G214</f>
        <v>0</v>
      </c>
    </row>
    <row r="215" spans="2:8" ht="15.75" customHeight="1">
      <c r="B215" s="41"/>
      <c r="C215" s="42"/>
      <c r="D215" s="45" t="s">
        <v>20</v>
      </c>
      <c r="E215" s="47"/>
      <c r="F215" s="47"/>
      <c r="G215" s="48"/>
      <c r="H215" s="49">
        <f t="shared" ref="H215:H228" si="9">F215*G215</f>
        <v>0</v>
      </c>
    </row>
    <row r="216" spans="2:8" ht="15.75" customHeight="1">
      <c r="B216" s="41"/>
      <c r="C216" s="42"/>
      <c r="D216" s="45" t="s">
        <v>21</v>
      </c>
      <c r="E216" s="47" t="s">
        <v>11</v>
      </c>
      <c r="F216" s="47"/>
      <c r="G216" s="48"/>
      <c r="H216" s="49">
        <f t="shared" si="9"/>
        <v>0</v>
      </c>
    </row>
    <row r="217" spans="2:8" ht="15.75" customHeight="1">
      <c r="B217" s="41"/>
      <c r="C217" s="42"/>
      <c r="D217" s="45" t="s">
        <v>22</v>
      </c>
      <c r="E217" s="47" t="s">
        <v>11</v>
      </c>
      <c r="F217" s="47"/>
      <c r="G217" s="48"/>
      <c r="H217" s="49">
        <f t="shared" si="9"/>
        <v>0</v>
      </c>
    </row>
    <row r="218" spans="2:8" ht="15.75" customHeight="1">
      <c r="B218" s="41"/>
      <c r="C218" s="42"/>
      <c r="D218" s="124" t="s">
        <v>116</v>
      </c>
      <c r="E218" s="47" t="s">
        <v>11</v>
      </c>
      <c r="F218" s="47"/>
      <c r="G218" s="48"/>
      <c r="H218" s="49">
        <f t="shared" si="9"/>
        <v>0</v>
      </c>
    </row>
    <row r="219" spans="2:8" ht="15.75" customHeight="1">
      <c r="B219" s="41"/>
      <c r="C219" s="42"/>
      <c r="D219" s="45" t="s">
        <v>23</v>
      </c>
      <c r="E219" s="47" t="s">
        <v>11</v>
      </c>
      <c r="F219" s="47"/>
      <c r="G219" s="48"/>
      <c r="H219" s="49">
        <f t="shared" si="9"/>
        <v>0</v>
      </c>
    </row>
    <row r="220" spans="2:8" ht="15.75" customHeight="1">
      <c r="B220" s="41"/>
      <c r="C220" s="42"/>
      <c r="D220" s="45"/>
      <c r="E220" s="47" t="s">
        <v>10</v>
      </c>
      <c r="F220" s="47"/>
      <c r="G220" s="48"/>
      <c r="H220" s="49">
        <f t="shared" si="9"/>
        <v>0</v>
      </c>
    </row>
    <row r="221" spans="2:8" ht="15.75" customHeight="1">
      <c r="B221" s="41"/>
      <c r="C221" s="42"/>
      <c r="D221" s="44" t="s">
        <v>24</v>
      </c>
      <c r="E221" s="39"/>
      <c r="F221" s="22"/>
      <c r="G221" s="40"/>
      <c r="H221" s="49">
        <f t="shared" si="9"/>
        <v>0</v>
      </c>
    </row>
    <row r="222" spans="2:8" ht="15.75" customHeight="1">
      <c r="B222" s="41"/>
      <c r="C222" s="42"/>
      <c r="D222" s="45"/>
      <c r="E222" s="39"/>
      <c r="F222" s="22"/>
      <c r="G222" s="40"/>
      <c r="H222" s="49">
        <f t="shared" si="9"/>
        <v>0</v>
      </c>
    </row>
    <row r="223" spans="2:8" ht="15.75" customHeight="1">
      <c r="B223" s="41"/>
      <c r="C223" s="42"/>
      <c r="D223" s="45" t="s">
        <v>25</v>
      </c>
      <c r="E223" s="39"/>
      <c r="F223" s="22"/>
      <c r="G223" s="40"/>
      <c r="H223" s="49">
        <f t="shared" si="9"/>
        <v>0</v>
      </c>
    </row>
    <row r="224" spans="2:8" ht="15.75" customHeight="1">
      <c r="B224" s="41"/>
      <c r="C224" s="42"/>
      <c r="D224" s="45" t="s">
        <v>26</v>
      </c>
      <c r="E224" s="39"/>
      <c r="F224" s="22"/>
      <c r="G224" s="40"/>
      <c r="H224" s="49">
        <f t="shared" si="9"/>
        <v>0</v>
      </c>
    </row>
    <row r="225" spans="2:8" ht="15.75" customHeight="1">
      <c r="B225" s="41"/>
      <c r="C225" s="42"/>
      <c r="D225" s="45" t="s">
        <v>27</v>
      </c>
      <c r="E225" s="47" t="s">
        <v>11</v>
      </c>
      <c r="F225" s="47"/>
      <c r="G225" s="48"/>
      <c r="H225" s="49">
        <f t="shared" si="9"/>
        <v>0</v>
      </c>
    </row>
    <row r="226" spans="2:8" ht="15.75" customHeight="1">
      <c r="B226" s="41"/>
      <c r="C226" s="42"/>
      <c r="D226" s="45" t="s">
        <v>28</v>
      </c>
      <c r="E226" s="47" t="s">
        <v>11</v>
      </c>
      <c r="F226" s="47"/>
      <c r="G226" s="48"/>
      <c r="H226" s="49">
        <f t="shared" si="9"/>
        <v>0</v>
      </c>
    </row>
    <row r="227" spans="2:8" ht="15.75" customHeight="1">
      <c r="B227" s="41"/>
      <c r="C227" s="42"/>
      <c r="D227" s="45" t="s">
        <v>29</v>
      </c>
      <c r="E227" s="47" t="s">
        <v>11</v>
      </c>
      <c r="F227" s="47"/>
      <c r="G227" s="48"/>
      <c r="H227" s="49">
        <f t="shared" si="9"/>
        <v>0</v>
      </c>
    </row>
    <row r="228" spans="2:8" ht="15.75" customHeight="1">
      <c r="B228" s="41"/>
      <c r="C228" s="42"/>
      <c r="D228" s="45" t="s">
        <v>30</v>
      </c>
      <c r="E228" s="47" t="s">
        <v>11</v>
      </c>
      <c r="F228" s="47"/>
      <c r="G228" s="48"/>
      <c r="H228" s="49">
        <f t="shared" si="9"/>
        <v>0</v>
      </c>
    </row>
    <row r="229" spans="2:8" ht="15.75" customHeight="1">
      <c r="B229" s="41"/>
      <c r="C229" s="42"/>
      <c r="D229" s="45" t="s">
        <v>31</v>
      </c>
      <c r="E229" s="47" t="s">
        <v>11</v>
      </c>
      <c r="F229" s="47"/>
      <c r="G229" s="48"/>
      <c r="H229" s="49"/>
    </row>
    <row r="230" spans="2:8" ht="15.75" customHeight="1">
      <c r="B230" s="41"/>
      <c r="C230" s="42"/>
      <c r="D230" s="45" t="s">
        <v>32</v>
      </c>
      <c r="E230" s="47" t="s">
        <v>11</v>
      </c>
      <c r="F230" s="47"/>
      <c r="G230" s="48"/>
      <c r="H230" s="49"/>
    </row>
    <row r="231" spans="2:8" ht="15.75" customHeight="1">
      <c r="B231" s="41"/>
      <c r="C231" s="42"/>
      <c r="D231" s="45" t="s">
        <v>33</v>
      </c>
      <c r="E231" s="47" t="s">
        <v>11</v>
      </c>
      <c r="F231" s="47"/>
      <c r="G231" s="48"/>
      <c r="H231" s="49"/>
    </row>
    <row r="232" spans="2:8" ht="15.75" customHeight="1">
      <c r="B232" s="41"/>
      <c r="C232" s="42"/>
      <c r="D232" s="45"/>
      <c r="E232" s="47" t="s">
        <v>11</v>
      </c>
      <c r="F232" s="47"/>
      <c r="G232" s="48"/>
      <c r="H232" s="49"/>
    </row>
    <row r="233" spans="2:8" ht="15.75" customHeight="1">
      <c r="B233" s="41"/>
      <c r="C233" s="42"/>
      <c r="D233" s="120" t="s">
        <v>82</v>
      </c>
      <c r="E233" s="47"/>
      <c r="F233" s="47"/>
      <c r="G233" s="48"/>
      <c r="H233" s="49"/>
    </row>
    <row r="234" spans="2:8" ht="15.75" customHeight="1">
      <c r="B234" s="41"/>
      <c r="C234" s="42"/>
      <c r="D234" s="120"/>
      <c r="E234" s="47"/>
      <c r="F234" s="47"/>
      <c r="G234" s="48"/>
      <c r="H234" s="49"/>
    </row>
    <row r="235" spans="2:8" ht="15.75" customHeight="1">
      <c r="B235" s="41"/>
      <c r="C235" s="42"/>
      <c r="D235" s="120" t="s">
        <v>84</v>
      </c>
      <c r="E235" s="47" t="s">
        <v>96</v>
      </c>
      <c r="F235" s="47"/>
      <c r="G235" s="48"/>
      <c r="H235" s="49">
        <f>F235*G235</f>
        <v>0</v>
      </c>
    </row>
    <row r="236" spans="2:8" ht="15.75" customHeight="1">
      <c r="B236" s="41"/>
      <c r="C236" s="42"/>
      <c r="D236" s="45" t="s">
        <v>20</v>
      </c>
      <c r="E236" s="47"/>
      <c r="F236" s="47"/>
      <c r="G236" s="48"/>
      <c r="H236" s="49">
        <f t="shared" ref="H236:H249" si="10">F236*G236</f>
        <v>0</v>
      </c>
    </row>
    <row r="237" spans="2:8" ht="15.75" customHeight="1">
      <c r="B237" s="41"/>
      <c r="C237" s="42"/>
      <c r="D237" s="45" t="s">
        <v>21</v>
      </c>
      <c r="E237" s="47" t="s">
        <v>11</v>
      </c>
      <c r="F237" s="47"/>
      <c r="G237" s="48"/>
      <c r="H237" s="49">
        <f t="shared" si="10"/>
        <v>0</v>
      </c>
    </row>
    <row r="238" spans="2:8" ht="15.75" customHeight="1">
      <c r="B238" s="41"/>
      <c r="C238" s="42"/>
      <c r="D238" s="45" t="s">
        <v>22</v>
      </c>
      <c r="E238" s="47" t="s">
        <v>11</v>
      </c>
      <c r="F238" s="47"/>
      <c r="G238" s="48"/>
      <c r="H238" s="49">
        <f t="shared" si="10"/>
        <v>0</v>
      </c>
    </row>
    <row r="239" spans="2:8" ht="15.75" customHeight="1">
      <c r="B239" s="41"/>
      <c r="C239" s="42"/>
      <c r="D239" s="124" t="s">
        <v>116</v>
      </c>
      <c r="E239" s="47" t="s">
        <v>11</v>
      </c>
      <c r="F239" s="47"/>
      <c r="G239" s="48"/>
      <c r="H239" s="49">
        <f t="shared" si="10"/>
        <v>0</v>
      </c>
    </row>
    <row r="240" spans="2:8" ht="15.75" customHeight="1">
      <c r="B240" s="41"/>
      <c r="C240" s="42"/>
      <c r="D240" s="45" t="s">
        <v>23</v>
      </c>
      <c r="E240" s="47" t="s">
        <v>11</v>
      </c>
      <c r="F240" s="47"/>
      <c r="G240" s="48"/>
      <c r="H240" s="49">
        <f t="shared" si="10"/>
        <v>0</v>
      </c>
    </row>
    <row r="241" spans="2:8" ht="15.75" customHeight="1">
      <c r="B241" s="41"/>
      <c r="C241" s="42"/>
      <c r="D241" s="45"/>
      <c r="E241" s="47" t="s">
        <v>10</v>
      </c>
      <c r="F241" s="47"/>
      <c r="G241" s="48"/>
      <c r="H241" s="49">
        <f t="shared" si="10"/>
        <v>0</v>
      </c>
    </row>
    <row r="242" spans="2:8" ht="15.75" customHeight="1">
      <c r="B242" s="41"/>
      <c r="C242" s="42"/>
      <c r="D242" s="44" t="s">
        <v>24</v>
      </c>
      <c r="E242" s="39"/>
      <c r="F242" s="22"/>
      <c r="G242" s="40"/>
      <c r="H242" s="49">
        <f t="shared" si="10"/>
        <v>0</v>
      </c>
    </row>
    <row r="243" spans="2:8" ht="15.75" customHeight="1">
      <c r="B243" s="41"/>
      <c r="C243" s="42"/>
      <c r="D243" s="45"/>
      <c r="E243" s="39"/>
      <c r="F243" s="22"/>
      <c r="G243" s="40"/>
      <c r="H243" s="49">
        <f t="shared" si="10"/>
        <v>0</v>
      </c>
    </row>
    <row r="244" spans="2:8" ht="15.75" customHeight="1">
      <c r="B244" s="41"/>
      <c r="C244" s="42"/>
      <c r="D244" s="45" t="s">
        <v>25</v>
      </c>
      <c r="E244" s="39"/>
      <c r="F244" s="22"/>
      <c r="G244" s="40"/>
      <c r="H244" s="49">
        <f t="shared" si="10"/>
        <v>0</v>
      </c>
    </row>
    <row r="245" spans="2:8" ht="15.75" customHeight="1">
      <c r="B245" s="41"/>
      <c r="C245" s="42"/>
      <c r="D245" s="45" t="s">
        <v>26</v>
      </c>
      <c r="E245" s="39"/>
      <c r="F245" s="22"/>
      <c r="G245" s="40"/>
      <c r="H245" s="49">
        <f t="shared" si="10"/>
        <v>0</v>
      </c>
    </row>
    <row r="246" spans="2:8" ht="15.75" customHeight="1">
      <c r="B246" s="41"/>
      <c r="C246" s="42"/>
      <c r="D246" s="45" t="s">
        <v>27</v>
      </c>
      <c r="E246" s="47" t="s">
        <v>11</v>
      </c>
      <c r="F246" s="47"/>
      <c r="G246" s="48"/>
      <c r="H246" s="49">
        <f t="shared" si="10"/>
        <v>0</v>
      </c>
    </row>
    <row r="247" spans="2:8" ht="15.75" customHeight="1">
      <c r="B247" s="41"/>
      <c r="C247" s="42"/>
      <c r="D247" s="45" t="s">
        <v>28</v>
      </c>
      <c r="E247" s="47" t="s">
        <v>11</v>
      </c>
      <c r="F247" s="47"/>
      <c r="G247" s="48"/>
      <c r="H247" s="49">
        <f t="shared" si="10"/>
        <v>0</v>
      </c>
    </row>
    <row r="248" spans="2:8" ht="15.75" customHeight="1">
      <c r="B248" s="41"/>
      <c r="C248" s="42"/>
      <c r="D248" s="45" t="s">
        <v>29</v>
      </c>
      <c r="E248" s="47" t="s">
        <v>11</v>
      </c>
      <c r="F248" s="47"/>
      <c r="G248" s="48"/>
      <c r="H248" s="49">
        <f t="shared" si="10"/>
        <v>0</v>
      </c>
    </row>
    <row r="249" spans="2:8" ht="15.75" customHeight="1">
      <c r="B249" s="41"/>
      <c r="C249" s="42"/>
      <c r="D249" s="45" t="s">
        <v>30</v>
      </c>
      <c r="E249" s="47" t="s">
        <v>11</v>
      </c>
      <c r="F249" s="47"/>
      <c r="G249" s="48"/>
      <c r="H249" s="49">
        <f t="shared" si="10"/>
        <v>0</v>
      </c>
    </row>
    <row r="250" spans="2:8" ht="15.75" customHeight="1">
      <c r="B250" s="41"/>
      <c r="C250" s="42"/>
      <c r="D250" s="45" t="s">
        <v>31</v>
      </c>
      <c r="E250" s="47" t="s">
        <v>11</v>
      </c>
      <c r="F250" s="47"/>
      <c r="G250" s="48"/>
      <c r="H250" s="49"/>
    </row>
    <row r="251" spans="2:8" ht="15.75" customHeight="1">
      <c r="B251" s="41"/>
      <c r="C251" s="42"/>
      <c r="D251" s="45" t="s">
        <v>32</v>
      </c>
      <c r="E251" s="47" t="s">
        <v>11</v>
      </c>
      <c r="F251" s="47"/>
      <c r="G251" s="48"/>
      <c r="H251" s="49"/>
    </row>
    <row r="252" spans="2:8" ht="15.75" customHeight="1">
      <c r="B252" s="41"/>
      <c r="C252" s="42"/>
      <c r="D252" s="45" t="s">
        <v>33</v>
      </c>
      <c r="E252" s="47" t="s">
        <v>11</v>
      </c>
      <c r="F252" s="47"/>
      <c r="G252" s="48"/>
      <c r="H252" s="49"/>
    </row>
    <row r="253" spans="2:8" ht="15.75" customHeight="1">
      <c r="B253" s="41"/>
      <c r="C253" s="66"/>
      <c r="D253" s="45"/>
      <c r="E253" s="47"/>
      <c r="F253" s="62"/>
      <c r="G253" s="48"/>
      <c r="H253" s="49"/>
    </row>
    <row r="254" spans="2:8" ht="15.75" customHeight="1">
      <c r="B254" s="50"/>
      <c r="C254" s="51"/>
      <c r="D254" s="52" t="s">
        <v>34</v>
      </c>
      <c r="E254" s="53"/>
      <c r="F254" s="54"/>
      <c r="G254" s="55"/>
      <c r="H254" s="56">
        <f>SUM(H62:H87)</f>
        <v>0</v>
      </c>
    </row>
    <row r="255" spans="2:8" ht="15.75" customHeight="1">
      <c r="B255" s="41"/>
      <c r="C255" s="42"/>
      <c r="E255" s="39"/>
      <c r="F255" s="22"/>
      <c r="G255" s="40"/>
      <c r="H255" s="18"/>
    </row>
    <row r="256" spans="2:8" ht="15.75" customHeight="1">
      <c r="B256" s="43" t="s">
        <v>35</v>
      </c>
      <c r="C256" s="44" t="s">
        <v>36</v>
      </c>
      <c r="E256" s="39"/>
      <c r="F256" s="22"/>
      <c r="G256" s="40"/>
      <c r="H256" s="18"/>
    </row>
    <row r="257" spans="2:8" ht="15.75" customHeight="1">
      <c r="B257" s="43"/>
      <c r="C257" s="44"/>
      <c r="D257" s="119" t="s">
        <v>161</v>
      </c>
      <c r="E257" s="39"/>
      <c r="F257" s="22"/>
      <c r="G257" s="40"/>
      <c r="H257" s="18"/>
    </row>
    <row r="258" spans="2:8" ht="15.75" customHeight="1">
      <c r="B258" s="41"/>
      <c r="C258" s="42"/>
      <c r="D258" s="126" t="s">
        <v>100</v>
      </c>
      <c r="E258" s="46" t="s">
        <v>12</v>
      </c>
      <c r="F258" s="47"/>
      <c r="G258" s="48"/>
      <c r="H258" s="49"/>
    </row>
    <row r="259" spans="2:8" ht="15.75" customHeight="1">
      <c r="B259" s="41"/>
      <c r="C259" s="42"/>
      <c r="D259" s="126" t="s">
        <v>160</v>
      </c>
      <c r="E259" s="46" t="s">
        <v>12</v>
      </c>
      <c r="F259" s="47"/>
      <c r="G259" s="48"/>
      <c r="H259" s="49"/>
    </row>
    <row r="260" spans="2:8" ht="15.75" customHeight="1">
      <c r="B260" s="41"/>
      <c r="C260" s="42"/>
      <c r="D260" s="59" t="s">
        <v>37</v>
      </c>
      <c r="E260" s="46" t="s">
        <v>10</v>
      </c>
      <c r="F260" s="47"/>
      <c r="G260" s="48"/>
      <c r="H260" s="49">
        <f>F260*G260</f>
        <v>0</v>
      </c>
    </row>
    <row r="261" spans="2:8" ht="15.75" customHeight="1">
      <c r="B261" s="41"/>
      <c r="C261" s="42"/>
      <c r="D261" s="59" t="s">
        <v>38</v>
      </c>
      <c r="E261" s="46" t="s">
        <v>11</v>
      </c>
      <c r="F261" s="47"/>
      <c r="G261" s="48"/>
      <c r="H261" s="49"/>
    </row>
    <row r="262" spans="2:8" ht="15.75" customHeight="1">
      <c r="B262" s="41"/>
      <c r="C262" s="42"/>
      <c r="E262" s="39"/>
      <c r="F262" s="22"/>
      <c r="G262" s="40"/>
      <c r="H262" s="18"/>
    </row>
    <row r="263" spans="2:8" ht="15.75" customHeight="1">
      <c r="B263" s="41"/>
      <c r="C263" s="42"/>
      <c r="E263" s="39"/>
      <c r="F263" s="22"/>
      <c r="G263" s="40"/>
      <c r="H263" s="18"/>
    </row>
    <row r="264" spans="2:8" ht="15.75" customHeight="1">
      <c r="B264" s="50"/>
      <c r="C264" s="51"/>
      <c r="D264" s="52" t="s">
        <v>39</v>
      </c>
      <c r="E264" s="53"/>
      <c r="F264" s="54"/>
      <c r="G264" s="55"/>
      <c r="H264" s="56">
        <f>SUM(H255:H263)</f>
        <v>0</v>
      </c>
    </row>
    <row r="265" spans="2:8" ht="15.75" customHeight="1">
      <c r="B265" s="41"/>
      <c r="C265" s="42"/>
      <c r="E265" s="39"/>
      <c r="F265" s="22"/>
      <c r="G265" s="40"/>
      <c r="H265" s="18"/>
    </row>
    <row r="266" spans="2:8" ht="15.75" customHeight="1">
      <c r="B266" s="43" t="s">
        <v>40</v>
      </c>
      <c r="C266" s="120" t="s">
        <v>101</v>
      </c>
      <c r="E266" s="39"/>
      <c r="F266" s="22"/>
      <c r="G266" s="40"/>
      <c r="H266" s="18"/>
    </row>
    <row r="267" spans="2:8" ht="15.75" customHeight="1">
      <c r="B267" s="43"/>
      <c r="C267" s="120"/>
      <c r="D267" s="119" t="s">
        <v>159</v>
      </c>
      <c r="E267" s="39"/>
      <c r="F267" s="22"/>
      <c r="G267" s="40"/>
      <c r="H267" s="18"/>
    </row>
    <row r="268" spans="2:8" ht="15.75" customHeight="1">
      <c r="B268" s="43"/>
      <c r="C268" s="120"/>
      <c r="D268" s="119" t="s">
        <v>104</v>
      </c>
      <c r="E268" s="118" t="s">
        <v>12</v>
      </c>
      <c r="F268" s="22"/>
      <c r="G268" s="40"/>
      <c r="H268" s="18">
        <f>F268*G268</f>
        <v>0</v>
      </c>
    </row>
    <row r="269" spans="2:8" ht="15.75" customHeight="1">
      <c r="B269" s="43"/>
      <c r="C269" s="120"/>
      <c r="D269" s="119" t="s">
        <v>105</v>
      </c>
      <c r="E269" s="118" t="s">
        <v>12</v>
      </c>
      <c r="F269" s="22"/>
      <c r="G269" s="40"/>
      <c r="H269" s="18">
        <f t="shared" ref="H269:H287" si="11">F269*G269</f>
        <v>0</v>
      </c>
    </row>
    <row r="270" spans="2:8" ht="15.75" customHeight="1">
      <c r="B270" s="43"/>
      <c r="C270" s="120"/>
      <c r="D270" s="119" t="s">
        <v>106</v>
      </c>
      <c r="E270" s="118" t="s">
        <v>12</v>
      </c>
      <c r="F270" s="22"/>
      <c r="G270" s="40"/>
      <c r="H270" s="18">
        <f t="shared" si="11"/>
        <v>0</v>
      </c>
    </row>
    <row r="271" spans="2:8" ht="15.75" customHeight="1">
      <c r="B271" s="43"/>
      <c r="C271" s="120"/>
      <c r="D271" s="119" t="s">
        <v>107</v>
      </c>
      <c r="E271" s="118" t="s">
        <v>12</v>
      </c>
      <c r="F271" s="22"/>
      <c r="G271" s="40"/>
      <c r="H271" s="18">
        <f t="shared" si="11"/>
        <v>0</v>
      </c>
    </row>
    <row r="272" spans="2:8" ht="15.75" customHeight="1">
      <c r="B272" s="43"/>
      <c r="C272" s="120"/>
      <c r="D272" s="119" t="s">
        <v>108</v>
      </c>
      <c r="E272" s="118" t="s">
        <v>12</v>
      </c>
      <c r="F272" s="22"/>
      <c r="G272" s="40"/>
      <c r="H272" s="18">
        <f t="shared" si="11"/>
        <v>0</v>
      </c>
    </row>
    <row r="273" spans="2:8" ht="15.75" customHeight="1">
      <c r="B273" s="43"/>
      <c r="C273" s="120"/>
      <c r="D273" s="119" t="s">
        <v>109</v>
      </c>
      <c r="E273" s="118" t="s">
        <v>12</v>
      </c>
      <c r="F273" s="22"/>
      <c r="G273" s="40"/>
      <c r="H273" s="18">
        <f t="shared" si="11"/>
        <v>0</v>
      </c>
    </row>
    <row r="274" spans="2:8" ht="15.75" customHeight="1">
      <c r="B274" s="43"/>
      <c r="C274" s="120"/>
      <c r="D274" s="119" t="s">
        <v>110</v>
      </c>
      <c r="E274" s="118" t="s">
        <v>12</v>
      </c>
      <c r="F274" s="22"/>
      <c r="G274" s="40"/>
      <c r="H274" s="18">
        <f t="shared" si="11"/>
        <v>0</v>
      </c>
    </row>
    <row r="275" spans="2:8" ht="15.75" customHeight="1">
      <c r="B275" s="43"/>
      <c r="C275" s="120"/>
      <c r="D275" s="119" t="s">
        <v>111</v>
      </c>
      <c r="E275" s="118" t="s">
        <v>12</v>
      </c>
      <c r="F275" s="22"/>
      <c r="G275" s="40"/>
      <c r="H275" s="18">
        <f t="shared" si="11"/>
        <v>0</v>
      </c>
    </row>
    <row r="276" spans="2:8" ht="15.75" customHeight="1">
      <c r="B276" s="43"/>
      <c r="C276" s="120"/>
      <c r="D276" s="119" t="s">
        <v>112</v>
      </c>
      <c r="E276" s="118" t="s">
        <v>12</v>
      </c>
      <c r="F276" s="22"/>
      <c r="G276" s="40"/>
      <c r="H276" s="18">
        <f t="shared" si="11"/>
        <v>0</v>
      </c>
    </row>
    <row r="277" spans="2:8" ht="15.75" customHeight="1">
      <c r="B277" s="43"/>
      <c r="C277" s="120"/>
      <c r="E277" s="39"/>
      <c r="F277" s="22"/>
      <c r="G277" s="40"/>
      <c r="H277" s="18"/>
    </row>
    <row r="278" spans="2:8" ht="15.75" customHeight="1">
      <c r="B278" s="43"/>
      <c r="C278" s="120"/>
      <c r="D278" s="119" t="s">
        <v>155</v>
      </c>
      <c r="E278" s="39"/>
      <c r="F278" s="22"/>
      <c r="G278" s="40"/>
      <c r="H278" s="18"/>
    </row>
    <row r="279" spans="2:8" ht="15.75" customHeight="1">
      <c r="B279" s="43"/>
      <c r="C279" s="120"/>
      <c r="D279" s="119" t="s">
        <v>104</v>
      </c>
      <c r="E279" s="118" t="s">
        <v>12</v>
      </c>
      <c r="F279" s="22"/>
      <c r="G279" s="40"/>
      <c r="H279" s="18">
        <f t="shared" si="11"/>
        <v>0</v>
      </c>
    </row>
    <row r="280" spans="2:8" ht="15.75" customHeight="1">
      <c r="B280" s="43"/>
      <c r="C280" s="120"/>
      <c r="D280" s="119" t="s">
        <v>105</v>
      </c>
      <c r="E280" s="118" t="s">
        <v>12</v>
      </c>
      <c r="F280" s="22"/>
      <c r="G280" s="40"/>
      <c r="H280" s="18">
        <f t="shared" si="11"/>
        <v>0</v>
      </c>
    </row>
    <row r="281" spans="2:8" ht="15.75" customHeight="1">
      <c r="B281" s="43"/>
      <c r="C281" s="120"/>
      <c r="D281" s="119" t="s">
        <v>106</v>
      </c>
      <c r="E281" s="118" t="s">
        <v>12</v>
      </c>
      <c r="F281" s="22"/>
      <c r="G281" s="40"/>
      <c r="H281" s="18">
        <f t="shared" si="11"/>
        <v>0</v>
      </c>
    </row>
    <row r="282" spans="2:8" ht="15.75" customHeight="1">
      <c r="B282" s="43"/>
      <c r="C282" s="120"/>
      <c r="D282" s="119" t="s">
        <v>107</v>
      </c>
      <c r="E282" s="118" t="s">
        <v>12</v>
      </c>
      <c r="F282" s="22"/>
      <c r="G282" s="40"/>
      <c r="H282" s="18">
        <f t="shared" si="11"/>
        <v>0</v>
      </c>
    </row>
    <row r="283" spans="2:8" ht="15.75" customHeight="1">
      <c r="B283" s="43"/>
      <c r="C283" s="120"/>
      <c r="D283" s="119" t="s">
        <v>108</v>
      </c>
      <c r="E283" s="118" t="s">
        <v>12</v>
      </c>
      <c r="F283" s="22"/>
      <c r="G283" s="40"/>
      <c r="H283" s="18">
        <f t="shared" si="11"/>
        <v>0</v>
      </c>
    </row>
    <row r="284" spans="2:8" ht="15.75" customHeight="1">
      <c r="B284" s="43"/>
      <c r="C284" s="120"/>
      <c r="D284" s="119" t="s">
        <v>109</v>
      </c>
      <c r="E284" s="118" t="s">
        <v>12</v>
      </c>
      <c r="F284" s="22"/>
      <c r="G284" s="40"/>
      <c r="H284" s="18">
        <f t="shared" si="11"/>
        <v>0</v>
      </c>
    </row>
    <row r="285" spans="2:8" ht="15.75" customHeight="1">
      <c r="B285" s="43"/>
      <c r="C285" s="120"/>
      <c r="D285" s="119" t="s">
        <v>110</v>
      </c>
      <c r="E285" s="118" t="s">
        <v>12</v>
      </c>
      <c r="F285" s="22"/>
      <c r="G285" s="40"/>
      <c r="H285" s="18">
        <f t="shared" si="11"/>
        <v>0</v>
      </c>
    </row>
    <row r="286" spans="2:8" ht="15.75" customHeight="1">
      <c r="B286" s="43"/>
      <c r="C286" s="120"/>
      <c r="D286" s="119" t="s">
        <v>111</v>
      </c>
      <c r="E286" s="118" t="s">
        <v>12</v>
      </c>
      <c r="F286" s="22"/>
      <c r="G286" s="40"/>
      <c r="H286" s="18">
        <f t="shared" si="11"/>
        <v>0</v>
      </c>
    </row>
    <row r="287" spans="2:8" ht="15.75" customHeight="1">
      <c r="B287" s="43"/>
      <c r="C287" s="120"/>
      <c r="D287" s="119" t="s">
        <v>112</v>
      </c>
      <c r="E287" s="118" t="s">
        <v>12</v>
      </c>
      <c r="F287" s="22"/>
      <c r="G287" s="40"/>
      <c r="H287" s="18">
        <f t="shared" si="11"/>
        <v>0</v>
      </c>
    </row>
    <row r="288" spans="2:8" ht="15.75" customHeight="1">
      <c r="B288" s="43"/>
      <c r="C288" s="120"/>
      <c r="D288" s="119"/>
      <c r="E288" s="118"/>
      <c r="F288" s="1"/>
      <c r="G288" s="40"/>
      <c r="H288" s="18"/>
    </row>
    <row r="289" spans="2:8" ht="15.75" customHeight="1">
      <c r="B289" s="43"/>
      <c r="C289" s="120"/>
      <c r="D289" s="127" t="s">
        <v>102</v>
      </c>
      <c r="E289" s="39"/>
      <c r="F289" s="22"/>
      <c r="G289" s="40"/>
      <c r="H289" s="18"/>
    </row>
    <row r="290" spans="2:8" ht="15.75" customHeight="1">
      <c r="B290" s="43"/>
      <c r="C290" s="120"/>
      <c r="D290" s="119" t="s">
        <v>121</v>
      </c>
      <c r="E290" s="118" t="s">
        <v>12</v>
      </c>
      <c r="G290" s="40"/>
      <c r="H290" s="18"/>
    </row>
    <row r="291" spans="2:8" ht="15.75" customHeight="1">
      <c r="B291" s="43"/>
      <c r="C291" s="120"/>
      <c r="D291" s="119" t="s">
        <v>122</v>
      </c>
      <c r="E291" s="118" t="s">
        <v>12</v>
      </c>
      <c r="F291" s="22"/>
      <c r="G291" s="40"/>
      <c r="H291" s="18"/>
    </row>
    <row r="292" spans="2:8" ht="15.75" customHeight="1">
      <c r="B292" s="43"/>
      <c r="C292" s="120"/>
      <c r="D292" s="119" t="s">
        <v>123</v>
      </c>
      <c r="E292" s="118" t="s">
        <v>12</v>
      </c>
      <c r="F292" s="22"/>
      <c r="G292" s="40"/>
      <c r="H292" s="18">
        <f>F292*G292</f>
        <v>0</v>
      </c>
    </row>
    <row r="293" spans="2:8" ht="15.75" customHeight="1">
      <c r="B293" s="43"/>
      <c r="C293" s="120"/>
      <c r="D293" s="119" t="s">
        <v>124</v>
      </c>
      <c r="E293" s="118" t="s">
        <v>12</v>
      </c>
      <c r="F293" s="22"/>
      <c r="G293" s="40"/>
      <c r="H293" s="18">
        <f t="shared" ref="H293:H337" si="12">F293*G293</f>
        <v>0</v>
      </c>
    </row>
    <row r="294" spans="2:8" ht="15.75" customHeight="1">
      <c r="B294" s="43"/>
      <c r="C294" s="120"/>
      <c r="D294" s="119" t="s">
        <v>120</v>
      </c>
      <c r="E294" s="118" t="s">
        <v>12</v>
      </c>
      <c r="F294" s="22"/>
      <c r="G294" s="40"/>
      <c r="H294" s="18">
        <f t="shared" si="12"/>
        <v>0</v>
      </c>
    </row>
    <row r="295" spans="2:8" ht="15.75" customHeight="1">
      <c r="B295" s="43"/>
      <c r="C295" s="120"/>
      <c r="D295" s="127" t="s">
        <v>75</v>
      </c>
      <c r="E295" s="39"/>
      <c r="F295" s="22"/>
      <c r="G295" s="40"/>
      <c r="H295" s="18">
        <f t="shared" si="12"/>
        <v>0</v>
      </c>
    </row>
    <row r="296" spans="2:8" ht="15.75" customHeight="1">
      <c r="B296" s="43"/>
      <c r="C296" s="120"/>
      <c r="D296" s="119" t="s">
        <v>121</v>
      </c>
      <c r="E296" s="118" t="s">
        <v>12</v>
      </c>
      <c r="F296" s="22"/>
      <c r="G296" s="40"/>
      <c r="H296" s="18">
        <f t="shared" si="12"/>
        <v>0</v>
      </c>
    </row>
    <row r="297" spans="2:8" ht="15.75" customHeight="1">
      <c r="B297" s="43"/>
      <c r="C297" s="120"/>
      <c r="D297" s="119" t="s">
        <v>122</v>
      </c>
      <c r="E297" s="118" t="s">
        <v>12</v>
      </c>
      <c r="F297" s="22"/>
      <c r="G297" s="40"/>
      <c r="H297" s="18">
        <f t="shared" si="12"/>
        <v>0</v>
      </c>
    </row>
    <row r="298" spans="2:8" ht="15.75" customHeight="1">
      <c r="B298" s="43"/>
      <c r="C298" s="120"/>
      <c r="D298" s="119" t="s">
        <v>123</v>
      </c>
      <c r="E298" s="118" t="s">
        <v>12</v>
      </c>
      <c r="F298" s="22"/>
      <c r="G298" s="40"/>
      <c r="H298" s="18">
        <f t="shared" si="12"/>
        <v>0</v>
      </c>
    </row>
    <row r="299" spans="2:8" ht="15.75" customHeight="1">
      <c r="B299" s="43"/>
      <c r="C299" s="120"/>
      <c r="D299" s="119" t="s">
        <v>103</v>
      </c>
      <c r="E299" s="118" t="s">
        <v>12</v>
      </c>
      <c r="F299" s="22"/>
      <c r="G299" s="40"/>
      <c r="H299" s="18">
        <f t="shared" si="12"/>
        <v>0</v>
      </c>
    </row>
    <row r="300" spans="2:8" ht="15.75" customHeight="1">
      <c r="B300" s="43"/>
      <c r="C300" s="120"/>
      <c r="D300" s="127" t="s">
        <v>76</v>
      </c>
      <c r="E300" s="39"/>
      <c r="F300" s="22"/>
      <c r="G300" s="40"/>
      <c r="H300" s="18">
        <f t="shared" si="12"/>
        <v>0</v>
      </c>
    </row>
    <row r="301" spans="2:8" ht="15.75" customHeight="1">
      <c r="B301" s="43"/>
      <c r="C301" s="120"/>
      <c r="D301" s="119" t="s">
        <v>121</v>
      </c>
      <c r="E301" s="118" t="s">
        <v>12</v>
      </c>
      <c r="F301" s="22"/>
      <c r="G301" s="40"/>
      <c r="H301" s="18">
        <f t="shared" si="12"/>
        <v>0</v>
      </c>
    </row>
    <row r="302" spans="2:8" ht="15.75" customHeight="1">
      <c r="B302" s="43"/>
      <c r="C302" s="120"/>
      <c r="D302" s="119" t="s">
        <v>122</v>
      </c>
      <c r="E302" s="118" t="s">
        <v>12</v>
      </c>
      <c r="F302" s="22"/>
      <c r="G302" s="40"/>
      <c r="H302" s="18">
        <f t="shared" si="12"/>
        <v>0</v>
      </c>
    </row>
    <row r="303" spans="2:8" ht="15.75" customHeight="1">
      <c r="B303" s="43"/>
      <c r="C303" s="120"/>
      <c r="D303" s="119" t="s">
        <v>123</v>
      </c>
      <c r="E303" s="118" t="s">
        <v>12</v>
      </c>
      <c r="F303" s="22"/>
      <c r="G303" s="40"/>
      <c r="H303" s="18">
        <f t="shared" si="12"/>
        <v>0</v>
      </c>
    </row>
    <row r="304" spans="2:8" ht="15.75" customHeight="1">
      <c r="B304" s="43"/>
      <c r="C304" s="120"/>
      <c r="D304" s="119" t="s">
        <v>103</v>
      </c>
      <c r="E304" s="118" t="s">
        <v>12</v>
      </c>
      <c r="F304" s="22"/>
      <c r="G304" s="40"/>
      <c r="H304" s="18">
        <f t="shared" si="12"/>
        <v>0</v>
      </c>
    </row>
    <row r="305" spans="2:8" ht="15.75" customHeight="1">
      <c r="B305" s="43"/>
      <c r="C305" s="120"/>
      <c r="D305" s="127" t="s">
        <v>77</v>
      </c>
      <c r="E305" s="39"/>
      <c r="F305" s="22"/>
      <c r="G305" s="40"/>
      <c r="H305" s="18">
        <f t="shared" si="12"/>
        <v>0</v>
      </c>
    </row>
    <row r="306" spans="2:8" ht="15.75" customHeight="1">
      <c r="B306" s="43"/>
      <c r="C306" s="120"/>
      <c r="D306" s="119" t="s">
        <v>121</v>
      </c>
      <c r="E306" s="118" t="s">
        <v>12</v>
      </c>
      <c r="F306" s="22"/>
      <c r="G306" s="40"/>
      <c r="H306" s="18">
        <f t="shared" si="12"/>
        <v>0</v>
      </c>
    </row>
    <row r="307" spans="2:8" ht="15.75" customHeight="1">
      <c r="B307" s="43"/>
      <c r="C307" s="120"/>
      <c r="D307" s="119" t="s">
        <v>122</v>
      </c>
      <c r="E307" s="118" t="s">
        <v>12</v>
      </c>
      <c r="F307" s="22"/>
      <c r="G307" s="40"/>
      <c r="H307" s="18">
        <f t="shared" si="12"/>
        <v>0</v>
      </c>
    </row>
    <row r="308" spans="2:8" ht="15.75" customHeight="1">
      <c r="B308" s="43"/>
      <c r="C308" s="120"/>
      <c r="D308" s="119" t="s">
        <v>123</v>
      </c>
      <c r="E308" s="118" t="s">
        <v>12</v>
      </c>
      <c r="G308" s="40"/>
      <c r="H308" s="18">
        <f t="shared" si="12"/>
        <v>0</v>
      </c>
    </row>
    <row r="309" spans="2:8" ht="15.75" customHeight="1">
      <c r="B309" s="43"/>
      <c r="C309" s="120"/>
      <c r="D309" s="119" t="s">
        <v>103</v>
      </c>
      <c r="E309" s="118" t="s">
        <v>12</v>
      </c>
      <c r="G309" s="40"/>
      <c r="H309" s="18">
        <f t="shared" si="12"/>
        <v>0</v>
      </c>
    </row>
    <row r="310" spans="2:8" ht="15.75" customHeight="1">
      <c r="B310" s="43"/>
      <c r="C310" s="120"/>
      <c r="D310" s="127" t="s">
        <v>78</v>
      </c>
      <c r="E310" s="39"/>
      <c r="F310" s="22"/>
      <c r="G310" s="40"/>
      <c r="H310" s="18">
        <f t="shared" si="12"/>
        <v>0</v>
      </c>
    </row>
    <row r="311" spans="2:8" ht="15.75" customHeight="1">
      <c r="B311" s="43"/>
      <c r="C311" s="120"/>
      <c r="D311" s="119" t="s">
        <v>121</v>
      </c>
      <c r="E311" s="118" t="s">
        <v>12</v>
      </c>
      <c r="F311" s="22"/>
      <c r="G311" s="40"/>
      <c r="H311" s="18">
        <f t="shared" si="12"/>
        <v>0</v>
      </c>
    </row>
    <row r="312" spans="2:8" ht="15.75" customHeight="1">
      <c r="B312" s="43"/>
      <c r="C312" s="120"/>
      <c r="D312" s="119" t="s">
        <v>122</v>
      </c>
      <c r="E312" s="118" t="s">
        <v>12</v>
      </c>
      <c r="F312" s="22"/>
      <c r="G312" s="40"/>
      <c r="H312" s="18">
        <f t="shared" si="12"/>
        <v>0</v>
      </c>
    </row>
    <row r="313" spans="2:8" ht="15.75" customHeight="1">
      <c r="B313" s="43"/>
      <c r="C313" s="120"/>
      <c r="D313" s="119" t="s">
        <v>123</v>
      </c>
      <c r="E313" s="118" t="s">
        <v>12</v>
      </c>
      <c r="F313" s="22"/>
      <c r="G313" s="40"/>
      <c r="H313" s="18">
        <f t="shared" si="12"/>
        <v>0</v>
      </c>
    </row>
    <row r="314" spans="2:8" ht="15.75" customHeight="1">
      <c r="B314" s="43"/>
      <c r="C314" s="120"/>
      <c r="D314" s="119" t="s">
        <v>103</v>
      </c>
      <c r="E314" s="118" t="s">
        <v>12</v>
      </c>
      <c r="F314" s="22"/>
      <c r="G314" s="40"/>
      <c r="H314" s="18">
        <f t="shared" si="12"/>
        <v>0</v>
      </c>
    </row>
    <row r="315" spans="2:8" ht="15.75" customHeight="1">
      <c r="B315" s="43"/>
      <c r="C315" s="120"/>
      <c r="D315" s="119" t="s">
        <v>120</v>
      </c>
      <c r="E315" s="118" t="s">
        <v>12</v>
      </c>
      <c r="F315" s="22"/>
      <c r="G315" s="40"/>
      <c r="H315" s="18">
        <f t="shared" si="12"/>
        <v>0</v>
      </c>
    </row>
    <row r="316" spans="2:8" ht="15.75" customHeight="1">
      <c r="B316" s="43"/>
      <c r="C316" s="120"/>
      <c r="D316" s="127" t="s">
        <v>79</v>
      </c>
      <c r="E316" s="39"/>
      <c r="F316" s="22"/>
      <c r="G316" s="40"/>
      <c r="H316" s="18">
        <f t="shared" si="12"/>
        <v>0</v>
      </c>
    </row>
    <row r="317" spans="2:8" ht="15.75" customHeight="1">
      <c r="B317" s="43"/>
      <c r="C317" s="120"/>
      <c r="D317" s="119" t="s">
        <v>121</v>
      </c>
      <c r="E317" s="118" t="s">
        <v>12</v>
      </c>
      <c r="F317" s="22"/>
      <c r="G317" s="40"/>
      <c r="H317" s="18">
        <f t="shared" si="12"/>
        <v>0</v>
      </c>
    </row>
    <row r="318" spans="2:8" ht="15.75" customHeight="1">
      <c r="B318" s="43"/>
      <c r="C318" s="120"/>
      <c r="D318" s="119" t="s">
        <v>122</v>
      </c>
      <c r="E318" s="118" t="s">
        <v>12</v>
      </c>
      <c r="F318" s="22"/>
      <c r="G318" s="40"/>
      <c r="H318" s="18">
        <f t="shared" si="12"/>
        <v>0</v>
      </c>
    </row>
    <row r="319" spans="2:8" ht="15.75" customHeight="1">
      <c r="B319" s="43"/>
      <c r="C319" s="120"/>
      <c r="D319" s="119" t="s">
        <v>123</v>
      </c>
      <c r="E319" s="118" t="s">
        <v>12</v>
      </c>
      <c r="F319" s="22"/>
      <c r="G319" s="40"/>
      <c r="H319" s="18">
        <f t="shared" si="12"/>
        <v>0</v>
      </c>
    </row>
    <row r="320" spans="2:8" ht="15.75" customHeight="1">
      <c r="B320" s="43"/>
      <c r="C320" s="120"/>
      <c r="D320" s="119" t="s">
        <v>103</v>
      </c>
      <c r="E320" s="118" t="s">
        <v>12</v>
      </c>
      <c r="F320" s="22"/>
      <c r="G320" s="40"/>
      <c r="H320" s="18">
        <f t="shared" si="12"/>
        <v>0</v>
      </c>
    </row>
    <row r="321" spans="2:8" ht="15.75" customHeight="1">
      <c r="B321" s="43"/>
      <c r="C321" s="120"/>
      <c r="D321" s="127" t="s">
        <v>80</v>
      </c>
      <c r="E321" s="39"/>
      <c r="F321" s="22"/>
      <c r="G321" s="40"/>
      <c r="H321" s="18">
        <f t="shared" si="12"/>
        <v>0</v>
      </c>
    </row>
    <row r="322" spans="2:8" ht="15.75" customHeight="1">
      <c r="B322" s="43"/>
      <c r="C322" s="120"/>
      <c r="D322" s="119" t="s">
        <v>121</v>
      </c>
      <c r="E322" s="118" t="s">
        <v>12</v>
      </c>
      <c r="F322" s="22"/>
      <c r="G322" s="40"/>
      <c r="H322" s="18">
        <f t="shared" si="12"/>
        <v>0</v>
      </c>
    </row>
    <row r="323" spans="2:8" ht="15.75" customHeight="1">
      <c r="B323" s="43"/>
      <c r="C323" s="120"/>
      <c r="D323" s="119" t="s">
        <v>122</v>
      </c>
      <c r="E323" s="118" t="s">
        <v>12</v>
      </c>
      <c r="F323" s="22"/>
      <c r="G323" s="40"/>
      <c r="H323" s="18">
        <f t="shared" si="12"/>
        <v>0</v>
      </c>
    </row>
    <row r="324" spans="2:8" ht="15.75" customHeight="1">
      <c r="B324" s="43"/>
      <c r="C324" s="120"/>
      <c r="D324" s="119" t="s">
        <v>123</v>
      </c>
      <c r="E324" s="118" t="s">
        <v>12</v>
      </c>
      <c r="F324" s="22"/>
      <c r="G324" s="40"/>
      <c r="H324" s="18">
        <f t="shared" si="12"/>
        <v>0</v>
      </c>
    </row>
    <row r="325" spans="2:8" ht="15.75" customHeight="1">
      <c r="B325" s="43"/>
      <c r="C325" s="120"/>
      <c r="D325" s="119" t="s">
        <v>103</v>
      </c>
      <c r="E325" s="118" t="s">
        <v>12</v>
      </c>
      <c r="F325" s="22"/>
      <c r="G325" s="40"/>
      <c r="H325" s="18">
        <f t="shared" si="12"/>
        <v>0</v>
      </c>
    </row>
    <row r="326" spans="2:8" ht="15.75" customHeight="1">
      <c r="B326" s="43"/>
      <c r="C326" s="120"/>
      <c r="D326" s="127" t="s">
        <v>81</v>
      </c>
      <c r="E326" s="39"/>
      <c r="F326" s="22"/>
      <c r="G326" s="40"/>
      <c r="H326" s="18">
        <f t="shared" si="12"/>
        <v>0</v>
      </c>
    </row>
    <row r="327" spans="2:8" ht="15.75" customHeight="1">
      <c r="B327" s="43"/>
      <c r="C327" s="120"/>
      <c r="D327" s="119" t="s">
        <v>121</v>
      </c>
      <c r="E327" s="118" t="s">
        <v>12</v>
      </c>
      <c r="F327" s="22"/>
      <c r="G327" s="40"/>
      <c r="H327" s="18">
        <f t="shared" si="12"/>
        <v>0</v>
      </c>
    </row>
    <row r="328" spans="2:8" ht="15.75" customHeight="1">
      <c r="B328" s="43"/>
      <c r="C328" s="120"/>
      <c r="D328" s="119" t="s">
        <v>122</v>
      </c>
      <c r="E328" s="118" t="s">
        <v>12</v>
      </c>
      <c r="F328" s="22"/>
      <c r="G328" s="40"/>
      <c r="H328" s="18">
        <f t="shared" si="12"/>
        <v>0</v>
      </c>
    </row>
    <row r="329" spans="2:8" ht="15.75" customHeight="1">
      <c r="B329" s="43"/>
      <c r="C329" s="120"/>
      <c r="D329" s="119" t="s">
        <v>123</v>
      </c>
      <c r="E329" s="118" t="s">
        <v>12</v>
      </c>
      <c r="F329" s="22"/>
      <c r="G329" s="40"/>
      <c r="H329" s="18">
        <f t="shared" si="12"/>
        <v>0</v>
      </c>
    </row>
    <row r="330" spans="2:8" ht="15.75" customHeight="1">
      <c r="B330" s="43"/>
      <c r="C330" s="120"/>
      <c r="D330" s="119" t="s">
        <v>103</v>
      </c>
      <c r="E330" s="118" t="s">
        <v>12</v>
      </c>
      <c r="F330" s="22"/>
      <c r="G330" s="40"/>
      <c r="H330" s="18">
        <f t="shared" si="12"/>
        <v>0</v>
      </c>
    </row>
    <row r="331" spans="2:8" ht="15.75" customHeight="1">
      <c r="B331" s="43"/>
      <c r="C331" s="120"/>
      <c r="D331" s="119" t="s">
        <v>120</v>
      </c>
      <c r="E331" s="118" t="s">
        <v>12</v>
      </c>
      <c r="F331" s="22"/>
      <c r="G331" s="40"/>
      <c r="H331" s="18">
        <f t="shared" si="12"/>
        <v>0</v>
      </c>
    </row>
    <row r="332" spans="2:8" ht="15.75" customHeight="1">
      <c r="B332" s="43"/>
      <c r="C332" s="120"/>
      <c r="D332" s="127" t="s">
        <v>82</v>
      </c>
      <c r="E332" s="39"/>
      <c r="F332" s="22"/>
      <c r="G332" s="40"/>
      <c r="H332" s="18">
        <f t="shared" si="12"/>
        <v>0</v>
      </c>
    </row>
    <row r="333" spans="2:8" ht="15.75" customHeight="1">
      <c r="B333" s="43"/>
      <c r="C333" s="120"/>
      <c r="D333" s="119" t="s">
        <v>121</v>
      </c>
      <c r="E333" s="118" t="s">
        <v>12</v>
      </c>
      <c r="F333" s="22"/>
      <c r="G333" s="40"/>
      <c r="H333" s="18">
        <f t="shared" si="12"/>
        <v>0</v>
      </c>
    </row>
    <row r="334" spans="2:8" ht="15.75" customHeight="1">
      <c r="B334" s="43"/>
      <c r="C334" s="120"/>
      <c r="D334" s="119" t="s">
        <v>122</v>
      </c>
      <c r="E334" s="118" t="s">
        <v>12</v>
      </c>
      <c r="F334" s="22"/>
      <c r="G334" s="40"/>
      <c r="H334" s="18">
        <f t="shared" si="12"/>
        <v>0</v>
      </c>
    </row>
    <row r="335" spans="2:8" ht="15.75" customHeight="1">
      <c r="B335" s="43"/>
      <c r="C335" s="120"/>
      <c r="D335" s="119" t="s">
        <v>123</v>
      </c>
      <c r="E335" s="118" t="s">
        <v>12</v>
      </c>
      <c r="F335" s="22"/>
      <c r="G335" s="40"/>
      <c r="H335" s="18">
        <f t="shared" si="12"/>
        <v>0</v>
      </c>
    </row>
    <row r="336" spans="2:8" ht="15.75" customHeight="1">
      <c r="B336" s="43"/>
      <c r="C336" s="120"/>
      <c r="D336" s="119" t="s">
        <v>103</v>
      </c>
      <c r="E336" s="118" t="s">
        <v>12</v>
      </c>
      <c r="F336" s="22"/>
      <c r="G336" s="40"/>
      <c r="H336" s="18">
        <f t="shared" si="12"/>
        <v>0</v>
      </c>
    </row>
    <row r="337" spans="2:8" ht="15.75" customHeight="1">
      <c r="B337" s="43"/>
      <c r="C337" s="120"/>
      <c r="D337" s="119" t="s">
        <v>120</v>
      </c>
      <c r="E337" s="118" t="s">
        <v>12</v>
      </c>
      <c r="F337" s="22"/>
      <c r="G337" s="40"/>
      <c r="H337" s="18">
        <f t="shared" si="12"/>
        <v>0</v>
      </c>
    </row>
    <row r="338" spans="2:8" ht="15.75" customHeight="1">
      <c r="B338" s="41"/>
      <c r="C338" s="66"/>
      <c r="D338" s="60"/>
      <c r="E338" s="61"/>
      <c r="F338" s="63"/>
      <c r="G338" s="64"/>
      <c r="H338" s="65"/>
    </row>
    <row r="339" spans="2:8" ht="15.75" customHeight="1">
      <c r="B339" s="41"/>
      <c r="C339" s="42"/>
      <c r="E339" s="39"/>
      <c r="F339" s="22"/>
      <c r="G339" s="40"/>
      <c r="H339" s="18"/>
    </row>
    <row r="340" spans="2:8" ht="15.75" customHeight="1">
      <c r="B340" s="50"/>
      <c r="C340" s="51"/>
      <c r="D340" s="52" t="s">
        <v>41</v>
      </c>
      <c r="E340" s="53"/>
      <c r="F340" s="54"/>
      <c r="G340" s="55"/>
      <c r="H340" s="56">
        <f>SUM(H265:H339)</f>
        <v>0</v>
      </c>
    </row>
    <row r="341" spans="2:8" ht="15.75" customHeight="1">
      <c r="B341" s="41"/>
      <c r="C341" s="42"/>
      <c r="E341" s="39"/>
      <c r="F341" s="22"/>
      <c r="G341" s="40"/>
      <c r="H341" s="18"/>
    </row>
    <row r="342" spans="2:8" ht="15.75" customHeight="1">
      <c r="B342" s="43" t="s">
        <v>42</v>
      </c>
      <c r="C342" s="44" t="s">
        <v>43</v>
      </c>
      <c r="E342" s="39"/>
      <c r="F342" s="22"/>
      <c r="G342" s="40"/>
      <c r="H342" s="18"/>
    </row>
    <row r="343" spans="2:8" ht="15.75" customHeight="1">
      <c r="B343" s="43"/>
      <c r="C343" s="44"/>
      <c r="D343" s="119"/>
      <c r="E343" s="39"/>
      <c r="F343" s="22"/>
      <c r="G343" s="40"/>
      <c r="H343" s="18"/>
    </row>
    <row r="344" spans="2:8" ht="15.75" customHeight="1">
      <c r="B344" s="41"/>
      <c r="C344" s="42"/>
      <c r="D344" s="124" t="s">
        <v>44</v>
      </c>
      <c r="E344" s="47" t="s">
        <v>12</v>
      </c>
      <c r="F344" s="47"/>
      <c r="G344" s="48"/>
      <c r="H344" s="49">
        <f t="shared" ref="H344" si="13">F344*G344</f>
        <v>0</v>
      </c>
    </row>
    <row r="345" spans="2:8" ht="15.75" customHeight="1">
      <c r="B345" s="41"/>
      <c r="C345" s="42"/>
      <c r="D345" s="124" t="s">
        <v>115</v>
      </c>
      <c r="E345" s="47" t="s">
        <v>12</v>
      </c>
      <c r="F345" s="47"/>
      <c r="G345" s="48"/>
      <c r="H345" s="49"/>
    </row>
    <row r="346" spans="2:8" ht="15.75" customHeight="1">
      <c r="B346" s="41"/>
      <c r="C346" s="42"/>
      <c r="D346" s="124" t="s">
        <v>137</v>
      </c>
      <c r="E346" s="47"/>
      <c r="F346" s="47"/>
      <c r="G346" s="48"/>
      <c r="H346" s="49"/>
    </row>
    <row r="347" spans="2:8" ht="15.75" customHeight="1">
      <c r="B347" s="41"/>
      <c r="C347" s="42"/>
      <c r="D347" s="124" t="s">
        <v>126</v>
      </c>
      <c r="E347" s="47" t="s">
        <v>12</v>
      </c>
      <c r="F347" s="47"/>
      <c r="G347" s="48"/>
      <c r="H347" s="49">
        <f>F347*G347</f>
        <v>0</v>
      </c>
    </row>
    <row r="348" spans="2:8" ht="15.75" customHeight="1">
      <c r="B348" s="41"/>
      <c r="C348" s="42"/>
      <c r="D348" s="124" t="s">
        <v>127</v>
      </c>
      <c r="E348" s="47" t="s">
        <v>12</v>
      </c>
      <c r="F348" s="47"/>
      <c r="G348" s="48"/>
      <c r="H348" s="49">
        <f t="shared" ref="H348:H357" si="14">F348*G348</f>
        <v>0</v>
      </c>
    </row>
    <row r="349" spans="2:8" ht="15.75" customHeight="1">
      <c r="B349" s="41"/>
      <c r="C349" s="42"/>
      <c r="D349" s="124" t="s">
        <v>128</v>
      </c>
      <c r="E349" s="47" t="s">
        <v>12</v>
      </c>
      <c r="F349" s="47"/>
      <c r="G349" s="48"/>
      <c r="H349" s="49">
        <f t="shared" si="14"/>
        <v>0</v>
      </c>
    </row>
    <row r="350" spans="2:8" ht="15.75" customHeight="1">
      <c r="B350" s="41"/>
      <c r="C350" s="42"/>
      <c r="D350" s="124" t="s">
        <v>129</v>
      </c>
      <c r="E350" s="47" t="s">
        <v>12</v>
      </c>
      <c r="F350" s="47"/>
      <c r="G350" s="48"/>
      <c r="H350" s="49">
        <f t="shared" si="14"/>
        <v>0</v>
      </c>
    </row>
    <row r="351" spans="2:8" ht="15.75" customHeight="1">
      <c r="B351" s="41"/>
      <c r="C351" s="42"/>
      <c r="D351" s="124" t="s">
        <v>130</v>
      </c>
      <c r="E351" s="47" t="s">
        <v>12</v>
      </c>
      <c r="F351" s="47"/>
      <c r="G351" s="48"/>
      <c r="H351" s="49">
        <f t="shared" si="14"/>
        <v>0</v>
      </c>
    </row>
    <row r="352" spans="2:8" ht="15.75" customHeight="1">
      <c r="B352" s="41"/>
      <c r="C352" s="42"/>
      <c r="D352" s="124" t="s">
        <v>131</v>
      </c>
      <c r="E352" s="47" t="s">
        <v>12</v>
      </c>
      <c r="F352" s="47"/>
      <c r="G352" s="48"/>
      <c r="H352" s="49">
        <f t="shared" si="14"/>
        <v>0</v>
      </c>
    </row>
    <row r="353" spans="2:11" ht="15.75" customHeight="1">
      <c r="B353" s="41"/>
      <c r="C353" s="42"/>
      <c r="D353" s="124" t="s">
        <v>132</v>
      </c>
      <c r="E353" s="47" t="s">
        <v>12</v>
      </c>
      <c r="F353" s="47"/>
      <c r="G353" s="48"/>
      <c r="H353" s="49">
        <f t="shared" si="14"/>
        <v>0</v>
      </c>
    </row>
    <row r="354" spans="2:11" ht="15.75" customHeight="1">
      <c r="B354" s="41"/>
      <c r="C354" s="42"/>
      <c r="D354" s="124" t="s">
        <v>133</v>
      </c>
      <c r="E354" s="47" t="s">
        <v>12</v>
      </c>
      <c r="F354" s="47"/>
      <c r="G354" s="48"/>
      <c r="H354" s="49">
        <f t="shared" si="14"/>
        <v>0</v>
      </c>
    </row>
    <row r="355" spans="2:11" ht="15.75" customHeight="1">
      <c r="B355" s="41"/>
      <c r="C355" s="42"/>
      <c r="D355" s="124" t="s">
        <v>134</v>
      </c>
      <c r="E355" s="47" t="s">
        <v>12</v>
      </c>
      <c r="F355" s="47"/>
      <c r="G355" s="48"/>
      <c r="H355" s="49">
        <f t="shared" si="14"/>
        <v>0</v>
      </c>
      <c r="K355" s="129">
        <f>SUM(F347:F355)</f>
        <v>0</v>
      </c>
    </row>
    <row r="356" spans="2:11" ht="15.75" customHeight="1">
      <c r="B356" s="41"/>
      <c r="C356" s="42"/>
      <c r="D356" s="124" t="s">
        <v>135</v>
      </c>
      <c r="E356" s="46"/>
      <c r="F356" s="47"/>
      <c r="G356" s="48"/>
      <c r="H356" s="49">
        <f t="shared" si="14"/>
        <v>0</v>
      </c>
    </row>
    <row r="357" spans="2:11" ht="15.75" customHeight="1">
      <c r="B357" s="41"/>
      <c r="C357" s="42"/>
      <c r="D357" s="124" t="s">
        <v>118</v>
      </c>
      <c r="E357" s="46" t="s">
        <v>12</v>
      </c>
      <c r="F357" s="47"/>
      <c r="G357" s="48"/>
      <c r="H357" s="49">
        <f t="shared" si="14"/>
        <v>0</v>
      </c>
    </row>
    <row r="358" spans="2:11" ht="15.75" customHeight="1">
      <c r="B358" s="41"/>
      <c r="C358" s="42"/>
      <c r="D358" s="45" t="s">
        <v>46</v>
      </c>
      <c r="E358" s="46" t="s">
        <v>12</v>
      </c>
      <c r="F358" s="47"/>
      <c r="G358" s="48"/>
      <c r="H358" s="49"/>
    </row>
    <row r="359" spans="2:11" ht="15.75" customHeight="1">
      <c r="B359" s="41"/>
      <c r="C359" s="42"/>
      <c r="E359" s="39"/>
      <c r="F359" s="22"/>
      <c r="G359" s="40"/>
      <c r="H359" s="18"/>
    </row>
    <row r="360" spans="2:11" ht="15.75" customHeight="1">
      <c r="B360" s="50"/>
      <c r="C360" s="51"/>
      <c r="D360" s="52" t="s">
        <v>47</v>
      </c>
      <c r="E360" s="53"/>
      <c r="F360" s="54"/>
      <c r="G360" s="55"/>
      <c r="H360" s="56">
        <f>SUM(H341:H359)</f>
        <v>0</v>
      </c>
    </row>
    <row r="361" spans="2:11" ht="15.75" customHeight="1">
      <c r="B361" s="41"/>
      <c r="C361" s="42"/>
      <c r="E361" s="39"/>
      <c r="F361" s="22"/>
      <c r="G361" s="40"/>
      <c r="H361" s="18"/>
    </row>
    <row r="362" spans="2:11" ht="15.75" customHeight="1">
      <c r="B362" s="43" t="s">
        <v>48</v>
      </c>
      <c r="C362" s="44" t="s">
        <v>49</v>
      </c>
      <c r="E362" s="39"/>
      <c r="F362" s="22"/>
      <c r="G362" s="40"/>
      <c r="H362" s="18"/>
    </row>
    <row r="363" spans="2:11" ht="15.75" customHeight="1">
      <c r="B363" s="43"/>
      <c r="C363" s="44"/>
      <c r="E363" s="39"/>
      <c r="F363" s="22"/>
      <c r="G363" s="40"/>
      <c r="H363" s="18"/>
    </row>
    <row r="364" spans="2:11" ht="15.75" customHeight="1">
      <c r="B364" s="41"/>
      <c r="C364" s="42"/>
      <c r="D364" s="45" t="s">
        <v>50</v>
      </c>
      <c r="E364" s="67" t="s">
        <v>12</v>
      </c>
      <c r="F364" s="47"/>
      <c r="G364" s="48"/>
      <c r="H364" s="49">
        <f>F364*G364</f>
        <v>0</v>
      </c>
    </row>
    <row r="365" spans="2:11" ht="15.75" customHeight="1">
      <c r="B365" s="41"/>
      <c r="C365" s="42"/>
      <c r="D365" s="124" t="s">
        <v>158</v>
      </c>
      <c r="E365" s="67" t="s">
        <v>12</v>
      </c>
      <c r="F365" s="62"/>
      <c r="G365" s="48"/>
      <c r="H365" s="49">
        <f>F365*G365</f>
        <v>0</v>
      </c>
    </row>
    <row r="366" spans="2:11" ht="15.75" customHeight="1">
      <c r="B366" s="41"/>
      <c r="C366" s="42"/>
      <c r="E366" s="39"/>
      <c r="F366" s="22"/>
      <c r="G366" s="40"/>
      <c r="H366" s="18"/>
    </row>
    <row r="367" spans="2:11" ht="15.75" customHeight="1">
      <c r="B367" s="50"/>
      <c r="C367" s="51"/>
      <c r="D367" s="52" t="s">
        <v>51</v>
      </c>
      <c r="E367" s="53"/>
      <c r="F367" s="54"/>
      <c r="G367" s="55"/>
      <c r="H367" s="56">
        <f>SUM(H361:H366)</f>
        <v>0</v>
      </c>
    </row>
    <row r="368" spans="2:11" ht="15.75" customHeight="1">
      <c r="B368" s="41"/>
      <c r="C368" s="42"/>
      <c r="E368" s="39"/>
      <c r="F368" s="22"/>
      <c r="G368" s="40"/>
      <c r="H368" s="18"/>
    </row>
    <row r="369" spans="2:11" ht="15.75" customHeight="1">
      <c r="B369" s="43" t="s">
        <v>52</v>
      </c>
      <c r="C369" s="44" t="s">
        <v>53</v>
      </c>
      <c r="E369" s="39"/>
      <c r="F369" s="22"/>
      <c r="G369" s="40"/>
      <c r="H369" s="18"/>
    </row>
    <row r="370" spans="2:11" ht="15.75" customHeight="1">
      <c r="B370" s="43"/>
      <c r="C370" s="44"/>
      <c r="D370" s="44"/>
      <c r="E370" s="46" t="s">
        <v>12</v>
      </c>
      <c r="F370" s="22"/>
      <c r="G370" s="40"/>
      <c r="H370" s="18"/>
    </row>
    <row r="371" spans="2:11" ht="15.75" customHeight="1">
      <c r="B371" s="43"/>
      <c r="C371" s="44"/>
      <c r="D371" s="2" t="s">
        <v>136</v>
      </c>
      <c r="E371" s="39"/>
      <c r="F371" s="22"/>
      <c r="G371" s="40"/>
      <c r="H371" s="18"/>
    </row>
    <row r="372" spans="2:11" ht="15.75" customHeight="1">
      <c r="B372" s="41"/>
      <c r="C372" s="42"/>
      <c r="D372" s="124" t="s">
        <v>126</v>
      </c>
      <c r="E372" s="47" t="s">
        <v>12</v>
      </c>
      <c r="F372" s="47"/>
      <c r="G372" s="48"/>
      <c r="H372" s="49">
        <f>F372*G372</f>
        <v>0</v>
      </c>
    </row>
    <row r="373" spans="2:11" ht="15.75" customHeight="1">
      <c r="B373" s="41"/>
      <c r="C373" s="42"/>
      <c r="D373" s="124" t="s">
        <v>127</v>
      </c>
      <c r="E373" s="47" t="s">
        <v>12</v>
      </c>
      <c r="F373" s="47"/>
      <c r="G373" s="48"/>
      <c r="H373" s="49">
        <f t="shared" ref="H373:H383" si="15">F373*G373</f>
        <v>0</v>
      </c>
    </row>
    <row r="374" spans="2:11" ht="15.75" customHeight="1">
      <c r="B374" s="41"/>
      <c r="C374" s="42"/>
      <c r="D374" s="124" t="s">
        <v>128</v>
      </c>
      <c r="E374" s="47" t="s">
        <v>12</v>
      </c>
      <c r="F374" s="47"/>
      <c r="G374" s="48"/>
      <c r="H374" s="49">
        <f t="shared" si="15"/>
        <v>0</v>
      </c>
    </row>
    <row r="375" spans="2:11" ht="15.75" customHeight="1">
      <c r="B375" s="41"/>
      <c r="C375" s="42"/>
      <c r="D375" s="124" t="s">
        <v>129</v>
      </c>
      <c r="E375" s="47" t="s">
        <v>12</v>
      </c>
      <c r="F375" s="47"/>
      <c r="G375" s="48"/>
      <c r="H375" s="49">
        <f t="shared" si="15"/>
        <v>0</v>
      </c>
    </row>
    <row r="376" spans="2:11" ht="15.75" customHeight="1">
      <c r="B376" s="41"/>
      <c r="C376" s="42"/>
      <c r="D376" s="124" t="s">
        <v>130</v>
      </c>
      <c r="E376" s="47" t="s">
        <v>12</v>
      </c>
      <c r="F376" s="47"/>
      <c r="G376" s="48"/>
      <c r="H376" s="49">
        <f t="shared" si="15"/>
        <v>0</v>
      </c>
    </row>
    <row r="377" spans="2:11" ht="15.75" customHeight="1">
      <c r="B377" s="41"/>
      <c r="C377" s="42"/>
      <c r="D377" s="124" t="s">
        <v>131</v>
      </c>
      <c r="E377" s="47" t="s">
        <v>12</v>
      </c>
      <c r="F377" s="47"/>
      <c r="G377" s="48"/>
      <c r="H377" s="49">
        <f t="shared" si="15"/>
        <v>0</v>
      </c>
    </row>
    <row r="378" spans="2:11" ht="15.75" customHeight="1">
      <c r="B378" s="41"/>
      <c r="C378" s="42"/>
      <c r="D378" s="124" t="s">
        <v>132</v>
      </c>
      <c r="E378" s="47" t="s">
        <v>12</v>
      </c>
      <c r="F378" s="47"/>
      <c r="G378" s="48"/>
      <c r="H378" s="49">
        <f t="shared" si="15"/>
        <v>0</v>
      </c>
    </row>
    <row r="379" spans="2:11" ht="15.75" customHeight="1">
      <c r="B379" s="41"/>
      <c r="C379" s="42"/>
      <c r="D379" s="124" t="s">
        <v>133</v>
      </c>
      <c r="E379" s="47" t="s">
        <v>12</v>
      </c>
      <c r="F379" s="47"/>
      <c r="G379" s="48"/>
      <c r="H379" s="49">
        <f t="shared" si="15"/>
        <v>0</v>
      </c>
    </row>
    <row r="380" spans="2:11" ht="15.75" customHeight="1">
      <c r="B380" s="41"/>
      <c r="C380" s="42"/>
      <c r="D380" s="124" t="s">
        <v>134</v>
      </c>
      <c r="E380" s="47" t="s">
        <v>12</v>
      </c>
      <c r="F380" s="47"/>
      <c r="G380" s="48"/>
      <c r="H380" s="49">
        <f t="shared" si="15"/>
        <v>0</v>
      </c>
      <c r="K380" s="129">
        <f>SUM(F372:F380)</f>
        <v>0</v>
      </c>
    </row>
    <row r="381" spans="2:11" ht="15.75" customHeight="1">
      <c r="B381" s="43"/>
      <c r="C381" s="44"/>
      <c r="D381" s="2" t="s">
        <v>140</v>
      </c>
      <c r="E381" s="39" t="s">
        <v>1</v>
      </c>
      <c r="F381" s="22"/>
      <c r="G381" s="40"/>
      <c r="H381" s="49">
        <f t="shared" si="15"/>
        <v>0</v>
      </c>
    </row>
    <row r="382" spans="2:11" ht="15.75" customHeight="1">
      <c r="B382" s="43"/>
      <c r="C382" s="44"/>
      <c r="E382" s="39"/>
      <c r="F382" s="22"/>
      <c r="G382" s="40"/>
      <c r="H382" s="49"/>
    </row>
    <row r="383" spans="2:11" ht="15.75" customHeight="1">
      <c r="B383" s="43"/>
      <c r="C383" s="44"/>
      <c r="D383" s="2" t="s">
        <v>141</v>
      </c>
      <c r="E383" s="39" t="s">
        <v>12</v>
      </c>
      <c r="F383" s="22"/>
      <c r="G383" s="40"/>
      <c r="H383" s="49">
        <f t="shared" si="15"/>
        <v>0</v>
      </c>
    </row>
    <row r="384" spans="2:11" ht="15.75" customHeight="1">
      <c r="B384" s="43"/>
      <c r="C384" s="44"/>
      <c r="D384" s="2" t="s">
        <v>144</v>
      </c>
      <c r="E384" s="39" t="s">
        <v>12</v>
      </c>
      <c r="F384" s="22"/>
      <c r="G384" s="40"/>
      <c r="H384" s="49">
        <f t="shared" ref="H384" si="16">F384*G384</f>
        <v>0</v>
      </c>
    </row>
    <row r="385" spans="2:8" ht="15.75" customHeight="1">
      <c r="B385" s="41"/>
      <c r="C385" s="42"/>
      <c r="E385" s="39"/>
      <c r="F385" s="47"/>
      <c r="G385" s="48"/>
      <c r="H385" s="49"/>
    </row>
    <row r="386" spans="2:8" ht="15.75" customHeight="1">
      <c r="B386" s="41"/>
      <c r="C386" s="42"/>
      <c r="E386" s="39"/>
      <c r="F386" s="22"/>
      <c r="G386" s="40"/>
      <c r="H386" s="18"/>
    </row>
    <row r="387" spans="2:8" ht="15.75" customHeight="1">
      <c r="B387" s="50"/>
      <c r="C387" s="51"/>
      <c r="D387" s="52" t="s">
        <v>54</v>
      </c>
      <c r="E387" s="53"/>
      <c r="F387" s="54"/>
      <c r="G387" s="55"/>
      <c r="H387" s="56">
        <f>SUM(H368:H386)</f>
        <v>0</v>
      </c>
    </row>
    <row r="388" spans="2:8" ht="15.75" customHeight="1">
      <c r="B388" s="41"/>
      <c r="C388" s="42"/>
      <c r="E388" s="39"/>
      <c r="F388" s="22"/>
      <c r="G388" s="40"/>
      <c r="H388" s="18"/>
    </row>
    <row r="389" spans="2:8" ht="15.75" customHeight="1">
      <c r="B389" s="122" t="s">
        <v>55</v>
      </c>
      <c r="C389" s="120" t="s">
        <v>150</v>
      </c>
      <c r="E389" s="39"/>
      <c r="F389" s="22"/>
      <c r="G389" s="40"/>
      <c r="H389" s="18"/>
    </row>
    <row r="390" spans="2:8" ht="15.75" customHeight="1">
      <c r="B390" s="41"/>
      <c r="C390" s="66"/>
      <c r="D390" s="119" t="s">
        <v>151</v>
      </c>
      <c r="E390" s="118" t="s">
        <v>11</v>
      </c>
      <c r="F390" s="22"/>
      <c r="G390" s="40"/>
      <c r="H390" s="18">
        <f>F390*G390</f>
        <v>0</v>
      </c>
    </row>
    <row r="391" spans="2:8" ht="15.75" customHeight="1">
      <c r="B391" s="41"/>
      <c r="C391" s="66"/>
      <c r="D391" s="119" t="s">
        <v>152</v>
      </c>
      <c r="E391" s="118" t="s">
        <v>1</v>
      </c>
      <c r="F391" s="22"/>
      <c r="G391" s="40"/>
      <c r="H391" s="18">
        <f t="shared" ref="H391:H393" si="17">F391*G391</f>
        <v>0</v>
      </c>
    </row>
    <row r="392" spans="2:8" ht="15.75" customHeight="1">
      <c r="B392" s="41"/>
      <c r="C392" s="66"/>
      <c r="D392" s="119" t="s">
        <v>153</v>
      </c>
      <c r="E392" s="118" t="s">
        <v>96</v>
      </c>
      <c r="F392" s="22"/>
      <c r="G392" s="40"/>
      <c r="H392" s="18">
        <f t="shared" si="17"/>
        <v>0</v>
      </c>
    </row>
    <row r="393" spans="2:8" ht="15.75" customHeight="1">
      <c r="B393" s="41"/>
      <c r="C393" s="66"/>
      <c r="D393" s="119" t="s">
        <v>154</v>
      </c>
      <c r="E393" s="118" t="s">
        <v>96</v>
      </c>
      <c r="F393" s="22"/>
      <c r="G393" s="40"/>
      <c r="H393" s="18">
        <f t="shared" si="17"/>
        <v>0</v>
      </c>
    </row>
    <row r="394" spans="2:8" ht="15.75" customHeight="1">
      <c r="B394" s="41"/>
      <c r="C394" s="66"/>
      <c r="E394" s="39"/>
      <c r="F394" s="22"/>
      <c r="G394" s="40"/>
      <c r="H394" s="18"/>
    </row>
    <row r="395" spans="2:8" ht="15.75" customHeight="1">
      <c r="B395" s="50"/>
      <c r="C395" s="51"/>
      <c r="D395" s="121" t="s">
        <v>56</v>
      </c>
      <c r="E395" s="53"/>
      <c r="F395" s="54"/>
      <c r="G395" s="55"/>
      <c r="H395" s="56">
        <f>SUM(H389:H394)</f>
        <v>0</v>
      </c>
    </row>
    <row r="396" spans="2:8" ht="15.75" customHeight="1">
      <c r="B396" s="41"/>
      <c r="C396" s="66"/>
      <c r="E396" s="39"/>
      <c r="F396" s="22"/>
      <c r="G396" s="40"/>
      <c r="H396" s="18"/>
    </row>
    <row r="397" spans="2:8" ht="15.75" customHeight="1">
      <c r="B397" s="43" t="s">
        <v>57</v>
      </c>
      <c r="C397" s="120" t="s">
        <v>142</v>
      </c>
      <c r="E397" s="39"/>
      <c r="F397" s="22"/>
      <c r="G397" s="40"/>
      <c r="H397" s="18"/>
    </row>
    <row r="398" spans="2:8" ht="15.75" customHeight="1">
      <c r="B398" s="41"/>
      <c r="C398" s="42"/>
      <c r="D398" s="45" t="s">
        <v>143</v>
      </c>
      <c r="E398" s="47" t="s">
        <v>12</v>
      </c>
      <c r="F398" s="47"/>
      <c r="G398" s="48"/>
      <c r="H398" s="49"/>
    </row>
    <row r="399" spans="2:8" ht="15.75" customHeight="1">
      <c r="B399" s="41"/>
      <c r="C399" s="42"/>
      <c r="D399" s="124" t="s">
        <v>157</v>
      </c>
      <c r="E399" s="47" t="s">
        <v>11</v>
      </c>
      <c r="F399" s="47"/>
      <c r="G399" s="48"/>
      <c r="H399" s="49"/>
    </row>
    <row r="400" spans="2:8" ht="15.75" customHeight="1">
      <c r="B400" s="41"/>
      <c r="C400" s="42"/>
      <c r="D400" s="124" t="s">
        <v>145</v>
      </c>
      <c r="E400" s="47" t="s">
        <v>10</v>
      </c>
      <c r="F400" s="47"/>
      <c r="G400" s="48"/>
      <c r="H400" s="49">
        <f>F400*G400</f>
        <v>0</v>
      </c>
    </row>
    <row r="401" spans="2:8" ht="15.75" customHeight="1">
      <c r="B401" s="41"/>
      <c r="C401" s="42"/>
      <c r="D401" s="128" t="s">
        <v>146</v>
      </c>
      <c r="E401" s="118" t="s">
        <v>10</v>
      </c>
      <c r="F401" s="22"/>
      <c r="G401" s="40"/>
      <c r="H401" s="18"/>
    </row>
    <row r="402" spans="2:8" ht="15.75" customHeight="1">
      <c r="B402" s="41"/>
      <c r="C402" s="42"/>
      <c r="D402" s="128"/>
      <c r="E402" s="39"/>
      <c r="F402" s="22"/>
      <c r="G402" s="40"/>
      <c r="H402" s="18"/>
    </row>
    <row r="403" spans="2:8" ht="15.75" customHeight="1">
      <c r="B403" s="41"/>
      <c r="C403" s="42"/>
      <c r="D403" s="68"/>
      <c r="E403" s="39"/>
      <c r="F403" s="22"/>
      <c r="G403" s="40"/>
      <c r="H403" s="18"/>
    </row>
    <row r="404" spans="2:8" ht="15.75" customHeight="1">
      <c r="B404" s="41"/>
      <c r="C404" s="42"/>
      <c r="D404" s="60"/>
      <c r="E404" s="39"/>
      <c r="F404" s="22"/>
      <c r="G404" s="40"/>
      <c r="H404" s="18"/>
    </row>
    <row r="405" spans="2:8" ht="15.75" customHeight="1">
      <c r="B405" s="41"/>
      <c r="C405" s="42"/>
      <c r="D405" s="60"/>
      <c r="E405" s="39"/>
      <c r="F405" s="22"/>
      <c r="G405" s="40"/>
      <c r="H405" s="18"/>
    </row>
    <row r="406" spans="2:8" ht="15.75" customHeight="1">
      <c r="B406" s="41"/>
      <c r="C406" s="42"/>
      <c r="E406" s="39"/>
      <c r="F406" s="22"/>
      <c r="G406" s="40"/>
      <c r="H406" s="18"/>
    </row>
    <row r="407" spans="2:8" ht="15.75" customHeight="1">
      <c r="B407" s="50"/>
      <c r="C407" s="51"/>
      <c r="D407" s="52" t="s">
        <v>56</v>
      </c>
      <c r="E407" s="53"/>
      <c r="F407" s="54"/>
      <c r="G407" s="55"/>
      <c r="H407" s="56">
        <f>SUM(H398:H406)</f>
        <v>0</v>
      </c>
    </row>
    <row r="408" spans="2:8" ht="15.75" customHeight="1">
      <c r="B408" s="41"/>
      <c r="C408" s="42"/>
      <c r="E408" s="39"/>
      <c r="F408" s="22"/>
      <c r="G408" s="40"/>
      <c r="H408" s="18"/>
    </row>
    <row r="409" spans="2:8" ht="15.75" customHeight="1">
      <c r="B409" s="41"/>
      <c r="C409" s="42"/>
      <c r="E409" s="39"/>
      <c r="F409" s="22"/>
      <c r="G409" s="40"/>
      <c r="H409" s="18"/>
    </row>
    <row r="410" spans="2:8" ht="15.75" customHeight="1">
      <c r="B410" s="122" t="s">
        <v>149</v>
      </c>
      <c r="C410" s="120" t="s">
        <v>147</v>
      </c>
      <c r="E410" s="39"/>
      <c r="F410" s="22"/>
      <c r="G410" s="40"/>
      <c r="H410" s="18"/>
    </row>
    <row r="411" spans="2:8" ht="15.75" customHeight="1">
      <c r="B411" s="41"/>
      <c r="C411" s="42"/>
      <c r="D411" s="126" t="s">
        <v>148</v>
      </c>
      <c r="E411" s="130" t="s">
        <v>10</v>
      </c>
      <c r="F411" s="47"/>
      <c r="G411" s="48"/>
      <c r="H411" s="49">
        <f>F411*G411</f>
        <v>0</v>
      </c>
    </row>
    <row r="412" spans="2:8" ht="15.75" customHeight="1">
      <c r="B412" s="41"/>
      <c r="C412" s="42"/>
      <c r="D412" s="69"/>
      <c r="E412" s="46"/>
      <c r="F412" s="47"/>
      <c r="G412" s="48"/>
      <c r="H412" s="49"/>
    </row>
    <row r="413" spans="2:8" ht="15.75" customHeight="1">
      <c r="B413" s="41"/>
      <c r="C413" s="42"/>
      <c r="D413" s="59"/>
      <c r="E413" s="46"/>
      <c r="F413" s="47"/>
      <c r="G413" s="48"/>
      <c r="H413" s="49"/>
    </row>
    <row r="414" spans="2:8" ht="15.75" customHeight="1">
      <c r="B414" s="41"/>
      <c r="C414" s="42"/>
      <c r="E414" s="39"/>
      <c r="F414" s="22"/>
      <c r="G414" s="40"/>
      <c r="H414" s="18"/>
    </row>
    <row r="415" spans="2:8" ht="15.75" customHeight="1">
      <c r="B415" s="50"/>
      <c r="C415" s="51"/>
      <c r="D415" s="121" t="s">
        <v>58</v>
      </c>
      <c r="E415" s="53"/>
      <c r="F415" s="54"/>
      <c r="G415" s="55"/>
      <c r="H415" s="56">
        <f>SUM(H409:H414)</f>
        <v>0</v>
      </c>
    </row>
    <row r="416" spans="2:8" ht="15.75" customHeight="1">
      <c r="B416" s="41"/>
      <c r="C416" s="42"/>
      <c r="E416" s="39"/>
      <c r="F416" s="22"/>
      <c r="G416" s="40"/>
      <c r="H416" s="18"/>
    </row>
    <row r="417" spans="2:13" ht="15.75" customHeight="1">
      <c r="B417" s="41"/>
      <c r="C417" s="42"/>
      <c r="E417" s="39"/>
      <c r="F417" s="22"/>
      <c r="G417" s="40"/>
      <c r="H417" s="18"/>
    </row>
    <row r="418" spans="2:13" ht="15.75" customHeight="1" thickBot="1">
      <c r="B418" s="41"/>
      <c r="C418" s="42"/>
      <c r="E418" s="39"/>
      <c r="F418" s="22"/>
      <c r="G418" s="40"/>
      <c r="H418" s="18"/>
    </row>
    <row r="419" spans="2:13" ht="15.75" customHeight="1">
      <c r="B419" s="70"/>
      <c r="C419" s="71"/>
      <c r="D419" s="72"/>
      <c r="E419" s="32"/>
      <c r="F419" s="33"/>
      <c r="G419" s="34"/>
      <c r="H419" s="35"/>
    </row>
    <row r="420" spans="2:13" ht="15.75" customHeight="1">
      <c r="B420" s="41"/>
      <c r="C420" s="42"/>
      <c r="D420" s="38" t="s">
        <v>59</v>
      </c>
      <c r="E420" s="39"/>
      <c r="F420" s="22"/>
      <c r="G420" s="40"/>
      <c r="H420" s="18"/>
    </row>
    <row r="421" spans="2:13" ht="15.75" customHeight="1">
      <c r="B421" s="132">
        <f>B13</f>
        <v>0</v>
      </c>
      <c r="C421" s="44" t="str">
        <f>C13</f>
        <v>Installation provisoire de chantier</v>
      </c>
      <c r="D421" s="42"/>
      <c r="E421" s="39"/>
      <c r="F421" s="22"/>
      <c r="G421" s="40"/>
      <c r="H421" s="134">
        <f>H18</f>
        <v>0</v>
      </c>
    </row>
    <row r="422" spans="2:13" ht="15.75" customHeight="1">
      <c r="B422" s="41"/>
      <c r="C422" s="42"/>
      <c r="E422" s="39"/>
      <c r="F422" s="22"/>
      <c r="G422" s="40"/>
      <c r="H422" s="18"/>
    </row>
    <row r="423" spans="2:13" ht="15.75" customHeight="1">
      <c r="B423" s="43" t="s">
        <v>7</v>
      </c>
      <c r="C423" s="44" t="str">
        <f>C21</f>
        <v>ORIGINE DES INSTALLATIONS</v>
      </c>
      <c r="E423" s="39"/>
      <c r="F423" s="22"/>
      <c r="G423" s="40"/>
      <c r="H423" s="73">
        <f>+H35</f>
        <v>0</v>
      </c>
    </row>
    <row r="424" spans="2:13" ht="15.75" customHeight="1">
      <c r="B424" s="43"/>
      <c r="C424" s="45"/>
      <c r="E424" s="39"/>
      <c r="F424" s="22"/>
      <c r="G424" s="40"/>
      <c r="H424" s="73"/>
    </row>
    <row r="425" spans="2:13" ht="15.75" customHeight="1">
      <c r="B425" s="43" t="s">
        <v>14</v>
      </c>
      <c r="C425" s="44" t="str">
        <f>C37</f>
        <v>Reprise départs en Tableaux divisionaires d'étages et installation de sous comptages</v>
      </c>
      <c r="E425" s="39"/>
      <c r="F425" s="22"/>
      <c r="G425" s="40"/>
      <c r="H425" s="73">
        <f>H49</f>
        <v>0</v>
      </c>
      <c r="K425" s="29"/>
      <c r="L425" s="29"/>
      <c r="M425" s="29"/>
    </row>
    <row r="426" spans="2:13" ht="15.75" customHeight="1">
      <c r="B426" s="43"/>
      <c r="C426" s="74"/>
      <c r="E426" s="39"/>
      <c r="F426" s="22"/>
      <c r="G426" s="40"/>
      <c r="H426" s="73"/>
    </row>
    <row r="427" spans="2:13" ht="15.75" customHeight="1">
      <c r="B427" s="43" t="s">
        <v>16</v>
      </c>
      <c r="C427" s="44" t="str">
        <f>C52</f>
        <v>MISE A LA TERRE</v>
      </c>
      <c r="E427" s="39"/>
      <c r="F427" s="22"/>
      <c r="G427" s="40"/>
      <c r="H427" s="73">
        <f>H61</f>
        <v>0</v>
      </c>
    </row>
    <row r="428" spans="2:13" ht="15.75" customHeight="1">
      <c r="B428" s="43"/>
      <c r="C428" s="45"/>
      <c r="E428" s="39"/>
      <c r="F428" s="22"/>
      <c r="G428" s="40"/>
      <c r="H428" s="73"/>
    </row>
    <row r="429" spans="2:13" ht="15.75" customHeight="1">
      <c r="B429" s="43" t="s">
        <v>18</v>
      </c>
      <c r="C429" s="44" t="str">
        <f>C63</f>
        <v>CANALISATIONS ET CABLAGE</v>
      </c>
      <c r="E429" s="39"/>
      <c r="F429" s="22"/>
      <c r="G429" s="40"/>
      <c r="H429" s="73">
        <f>+H254</f>
        <v>0</v>
      </c>
    </row>
    <row r="430" spans="2:13" ht="15.75" customHeight="1">
      <c r="B430" s="43"/>
      <c r="C430" s="45"/>
      <c r="E430" s="39"/>
      <c r="F430" s="22"/>
      <c r="G430" s="40"/>
      <c r="H430" s="73"/>
    </row>
    <row r="431" spans="2:13" ht="15.75" customHeight="1">
      <c r="B431" s="43" t="s">
        <v>35</v>
      </c>
      <c r="C431" s="44" t="str">
        <f>C256</f>
        <v>ECLAIRAGE DE SECURITE</v>
      </c>
      <c r="E431" s="39"/>
      <c r="F431" s="22"/>
      <c r="G431" s="40"/>
      <c r="H431" s="73">
        <f>H264</f>
        <v>0</v>
      </c>
    </row>
    <row r="432" spans="2:13" ht="15.75" customHeight="1">
      <c r="B432" s="43"/>
      <c r="C432" s="45"/>
      <c r="E432" s="39"/>
      <c r="F432" s="22"/>
      <c r="G432" s="40"/>
      <c r="H432" s="73"/>
    </row>
    <row r="433" spans="2:13" ht="15.75" customHeight="1">
      <c r="B433" s="43" t="s">
        <v>40</v>
      </c>
      <c r="C433" s="44" t="str">
        <f>C266</f>
        <v>ECLAIRAGES</v>
      </c>
      <c r="E433" s="39"/>
      <c r="F433" s="22"/>
      <c r="G433" s="40"/>
      <c r="H433" s="73">
        <f>H340</f>
        <v>0</v>
      </c>
    </row>
    <row r="434" spans="2:13" ht="15.75" customHeight="1">
      <c r="B434" s="43"/>
      <c r="E434" s="39"/>
      <c r="F434" s="22"/>
      <c r="G434" s="40"/>
      <c r="H434" s="73"/>
    </row>
    <row r="435" spans="2:13" ht="15.75" customHeight="1">
      <c r="B435" s="43" t="s">
        <v>42</v>
      </c>
      <c r="C435" s="44" t="str">
        <f>C342</f>
        <v>APPAREILLAGE DE COMMANDE</v>
      </c>
      <c r="E435" s="39"/>
      <c r="F435" s="22"/>
      <c r="G435" s="40"/>
      <c r="H435" s="73">
        <f>H360</f>
        <v>0</v>
      </c>
    </row>
    <row r="436" spans="2:13" ht="15.75" customHeight="1">
      <c r="B436" s="43"/>
      <c r="C436" s="45"/>
      <c r="E436" s="39"/>
      <c r="F436" s="22"/>
      <c r="G436" s="40"/>
      <c r="H436" s="73"/>
    </row>
    <row r="437" spans="2:13" ht="15.75" customHeight="1">
      <c r="B437" s="43" t="s">
        <v>48</v>
      </c>
      <c r="C437" s="44" t="str">
        <f>C362</f>
        <v>PRISES DE COURANT</v>
      </c>
      <c r="E437" s="39"/>
      <c r="F437" s="22"/>
      <c r="G437" s="40"/>
      <c r="H437" s="73">
        <f>H367</f>
        <v>0</v>
      </c>
    </row>
    <row r="438" spans="2:13" ht="15.75" customHeight="1">
      <c r="B438" s="43"/>
      <c r="C438" s="45"/>
      <c r="E438" s="39"/>
      <c r="F438" s="22"/>
      <c r="G438" s="40"/>
      <c r="H438" s="73"/>
    </row>
    <row r="439" spans="2:13" ht="15.75" customHeight="1">
      <c r="B439" s="43" t="s">
        <v>52</v>
      </c>
      <c r="C439" s="44" t="str">
        <f>C369</f>
        <v>ALIMENTATION  DES POINTS EN ATTENTE</v>
      </c>
      <c r="E439" s="39"/>
      <c r="F439" s="22"/>
      <c r="G439" s="40"/>
      <c r="H439" s="73">
        <f>H387</f>
        <v>0</v>
      </c>
    </row>
    <row r="440" spans="2:13" ht="15.75" customHeight="1">
      <c r="B440" s="43"/>
      <c r="C440" s="45"/>
      <c r="E440" s="39"/>
      <c r="F440" s="22"/>
      <c r="G440" s="40"/>
      <c r="H440" s="73"/>
    </row>
    <row r="441" spans="2:13" ht="15.75" customHeight="1">
      <c r="B441" s="122" t="s">
        <v>55</v>
      </c>
      <c r="C441" s="120" t="str">
        <f>C389</f>
        <v>CABLAGE CFA INFORMATIQUE</v>
      </c>
      <c r="E441" s="39"/>
      <c r="F441" s="22"/>
      <c r="G441" s="40"/>
      <c r="H441" s="73">
        <f>H395</f>
        <v>0</v>
      </c>
    </row>
    <row r="442" spans="2:13" ht="15.75" customHeight="1">
      <c r="B442" s="43"/>
      <c r="C442" s="45"/>
      <c r="E442" s="39"/>
      <c r="F442" s="22"/>
      <c r="G442" s="40"/>
      <c r="H442" s="73"/>
    </row>
    <row r="443" spans="2:13" ht="15.75" customHeight="1">
      <c r="B443" s="132">
        <v>11</v>
      </c>
      <c r="C443" s="44" t="str">
        <f>C397</f>
        <v>GTB</v>
      </c>
      <c r="E443" s="39"/>
      <c r="F443" s="22"/>
      <c r="G443" s="40"/>
      <c r="H443" s="73">
        <f>H407</f>
        <v>0</v>
      </c>
    </row>
    <row r="444" spans="2:13" ht="15.75" customHeight="1">
      <c r="B444" s="43"/>
      <c r="C444" s="124" t="s">
        <v>117</v>
      </c>
      <c r="E444" s="39"/>
      <c r="F444" s="22"/>
      <c r="G444" s="40"/>
      <c r="H444" s="73"/>
    </row>
    <row r="445" spans="2:13" ht="15.75" customHeight="1">
      <c r="B445" s="132">
        <v>12</v>
      </c>
      <c r="C445" s="69" t="str">
        <f>C410</f>
        <v>CONTRÔLE D ACCES / VIDEOPHONIE/Videosurveillance</v>
      </c>
      <c r="E445" s="39"/>
      <c r="F445" s="22"/>
      <c r="G445" s="40"/>
      <c r="H445" s="73">
        <f>H415</f>
        <v>0</v>
      </c>
    </row>
    <row r="446" spans="2:13" ht="15.75" customHeight="1">
      <c r="B446" s="43"/>
      <c r="C446" s="45"/>
      <c r="E446" s="39"/>
      <c r="F446" s="22"/>
      <c r="G446" s="40"/>
      <c r="H446" s="73"/>
    </row>
    <row r="447" spans="2:13" ht="15.75" customHeight="1" thickBot="1">
      <c r="B447" s="75"/>
      <c r="C447" s="76"/>
      <c r="D447" s="77"/>
      <c r="E447" s="78"/>
      <c r="F447" s="79"/>
      <c r="G447" s="80"/>
      <c r="H447" s="81"/>
    </row>
    <row r="448" spans="2:13" s="29" customFormat="1" ht="27" customHeight="1" thickBot="1">
      <c r="B448" s="24"/>
      <c r="C448" s="82"/>
      <c r="D448" s="83" t="s">
        <v>60</v>
      </c>
      <c r="E448" s="84"/>
      <c r="F448" s="84"/>
      <c r="G448" s="85"/>
      <c r="H448" s="86">
        <f>SUM(H421:H447)</f>
        <v>0</v>
      </c>
      <c r="K448" s="1"/>
      <c r="L448" s="1"/>
      <c r="M448" s="1"/>
    </row>
    <row r="449" spans="2:8" ht="15.75" customHeight="1" thickBot="1">
      <c r="B449" s="75"/>
      <c r="C449" s="76"/>
      <c r="D449" s="77"/>
      <c r="E449" s="78"/>
      <c r="F449" s="79"/>
      <c r="G449" s="80"/>
      <c r="H449" s="81"/>
    </row>
    <row r="450" spans="2:8" ht="15.75" customHeight="1">
      <c r="B450" s="87"/>
      <c r="C450" s="88"/>
      <c r="D450" s="89" t="s">
        <v>61</v>
      </c>
      <c r="E450" s="90"/>
      <c r="F450" s="91"/>
      <c r="G450" s="92"/>
      <c r="H450" s="93">
        <f>+H448</f>
        <v>0</v>
      </c>
    </row>
    <row r="451" spans="2:8" ht="15.75" customHeight="1">
      <c r="B451" s="87"/>
      <c r="C451" s="94"/>
      <c r="D451" s="95" t="s">
        <v>62</v>
      </c>
      <c r="E451" s="96"/>
      <c r="F451" s="97"/>
      <c r="G451" s="98"/>
      <c r="H451" s="18">
        <f>+H450*0.2</f>
        <v>0</v>
      </c>
    </row>
    <row r="452" spans="2:8" ht="15.75" customHeight="1" thickBot="1">
      <c r="B452" s="87"/>
      <c r="C452" s="99"/>
      <c r="D452" s="100" t="s">
        <v>63</v>
      </c>
      <c r="E452" s="101"/>
      <c r="F452" s="102"/>
      <c r="G452" s="103"/>
      <c r="H452" s="104">
        <f>+H450+H451</f>
        <v>0</v>
      </c>
    </row>
    <row r="453" spans="2:8" ht="15.75" customHeight="1" thickBot="1">
      <c r="B453" s="105"/>
      <c r="C453" s="106"/>
      <c r="D453" s="107"/>
      <c r="E453" s="108"/>
      <c r="F453" s="109"/>
      <c r="G453" s="110"/>
      <c r="H453" s="111"/>
    </row>
    <row r="454" spans="2:8" ht="9" customHeight="1">
      <c r="B454" s="112"/>
      <c r="C454" s="113"/>
      <c r="D454" s="114"/>
      <c r="E454" s="16"/>
      <c r="F454" s="115"/>
      <c r="G454" s="116"/>
      <c r="H454" s="117"/>
    </row>
    <row r="460" spans="2:8" ht="15.75" customHeight="1">
      <c r="D460" s="133"/>
    </row>
    <row r="463" spans="2:8" ht="15.75" customHeight="1">
      <c r="D463" s="133"/>
    </row>
    <row r="466" spans="4:4" ht="15.75" customHeight="1">
      <c r="D466" s="133"/>
    </row>
  </sheetData>
  <mergeCells count="5">
    <mergeCell ref="C2:D3"/>
    <mergeCell ref="E2:E3"/>
    <mergeCell ref="F2:F3"/>
    <mergeCell ref="E5:H5"/>
    <mergeCell ref="D7:E7"/>
  </mergeCells>
  <phoneticPr fontId="21" type="noConversion"/>
  <pageMargins left="0.70866141732283472" right="0.78740157480314965" top="1.0236220472440944" bottom="0.86614173228346458" header="0.31496062992125984" footer="0.31496062992125984"/>
  <pageSetup paperSize="9" scale="63" fitToHeight="0" orientation="portrait" r:id="rId1"/>
  <headerFooter>
    <oddHeader>&amp;C&amp;"-,Gras"&amp;14LILLE
&amp;"-,Normal"DPGF
URSSAF 293 Blvd Hoover 59035 LILLE
&amp;R
&amp;G</oddHeader>
    <oddFooter>&amp;LVERDI BATIMENT NORD DE FRANCE&amp;C&amp;P/&amp;N&amp;R&amp;D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740B16-6FCD-413A-BEDF-33AC20A07A97}">
  <dimension ref="A1"/>
  <sheetViews>
    <sheetView workbookViewId="0">
      <selection activeCell="F24" sqref="F24"/>
    </sheetView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06 ELECTRICITE</vt:lpstr>
      <vt:lpstr>onglet</vt:lpstr>
      <vt:lpstr>'Lot 06 ELECTRICITE'!Impression_des_titres</vt:lpstr>
      <vt:lpstr>'Lot 06 ELECTRICITE'!Zone_d_impression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Benoit Lambin</dc:creator>
  <cp:lastModifiedBy>SAINT MARTIN Margaux (Normandie)</cp:lastModifiedBy>
  <cp:lastPrinted>2025-05-13T09:24:34Z</cp:lastPrinted>
  <dcterms:created xsi:type="dcterms:W3CDTF">2025-02-03T16:18:42Z</dcterms:created>
  <dcterms:modified xsi:type="dcterms:W3CDTF">2025-12-12T09:03:06Z</dcterms:modified>
</cp:coreProperties>
</file>